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9th amendment_v1" sheetId="1" r:id="rId4"/>
  </sheets>
  <definedNames/>
  <calcPr/>
  <extLst>
    <ext uri="GoogleSheetsCustomDataVersion2">
      <go:sheetsCustomData xmlns:go="http://customooxmlschemas.google.com/" r:id="rId5" roundtripDataChecksum="Ar6N6EcvW4h6Bmz6d/rSsSPcLHF6ww5ZsnIimw2+TLE="/>
    </ext>
  </extLst>
</workbook>
</file>

<file path=xl/sharedStrings.xml><?xml version="1.0" encoding="utf-8"?>
<sst xmlns="http://schemas.openxmlformats.org/spreadsheetml/2006/main" count="50" uniqueCount="50">
  <si>
    <t>Toghcheantar/ Constituency</t>
  </si>
  <si>
    <t>Líon toghthóirí/ Electorate</t>
  </si>
  <si>
    <t>Líon vótaí/ Total poll</t>
  </si>
  <si>
    <t>% ráta vótála/ % turnout</t>
  </si>
  <si>
    <t>Páipéir bhallóide neamhbhailí/ Invalid ballot papers</t>
  </si>
  <si>
    <t>Vótaí bailí/ Valid poll</t>
  </si>
  <si>
    <t>Vótaí i bhfabhar/ Votes in favour</t>
  </si>
  <si>
    <t>Vótaí i gcoinne/ Votes against</t>
  </si>
  <si>
    <t>Céatadán (%) i bhfabhar/ Percentage (%) in favour</t>
  </si>
  <si>
    <t>Céatadán (%) i gcoinne/ Percentage (%) against</t>
  </si>
  <si>
    <t>Ceatharlach-Cill Chainnigh / Carlow-Kilkenny</t>
  </si>
  <si>
    <t>An Cabhán-Muineachán / Cavan-Monaghan</t>
  </si>
  <si>
    <t>An Clár / Clare</t>
  </si>
  <si>
    <t>Corcaigh Thoir / Cork East</t>
  </si>
  <si>
    <t>Corcaigh Thuaidh-Lár / Cork North-Central</t>
  </si>
  <si>
    <t>Corcaigh Thiar Thuaidh / Cork North-West</t>
  </si>
  <si>
    <t>Corcaigh Theas-Lár / Cork South-Central</t>
  </si>
  <si>
    <t>Corcaigh Thiar Theas / Cork South-West</t>
  </si>
  <si>
    <t>Dún na nGall / Donegal</t>
  </si>
  <si>
    <t>Cuan Bhaile Átha Cliath Thuaidh / Dublin Bay North</t>
  </si>
  <si>
    <t>Cuan Bhaile Átha Cliath Theas / Dublin Bay South</t>
  </si>
  <si>
    <t>Baile Átha Cliath Láir / Dublin Central</t>
  </si>
  <si>
    <t>Baile Átha Cliath – Fine Gall / Dublin Fingal</t>
  </si>
  <si>
    <t>Baile Átha Cliath Thiar-Meán / Dublin Mid-West</t>
  </si>
  <si>
    <t>Baile Átha Cliath Thiar Thuaidh / Dublin North-West</t>
  </si>
  <si>
    <t>Baile Átha Cliath – Ráth an Dúin / Dublin Rathdown</t>
  </si>
  <si>
    <t>Baile Átha Cliath Theas-Lár / Dublin South-Central</t>
  </si>
  <si>
    <t>Baile Átha Cliath Thiar Theas / Dublin South-West</t>
  </si>
  <si>
    <t>Baile Átha Cliath Thiar / Dublin West</t>
  </si>
  <si>
    <t>Dún Laoghaire / Dún Laoghaire</t>
  </si>
  <si>
    <t>Gaillimh Thoir / Galway East</t>
  </si>
  <si>
    <t>Gaillimh Thiar / Galway West</t>
  </si>
  <si>
    <t>Ciarraí / Kerry</t>
  </si>
  <si>
    <t>Cill Dara Thuaidh / Kildare North</t>
  </si>
  <si>
    <t>Cill Dara Theas / Kildare South</t>
  </si>
  <si>
    <t>Laois-Uíbh Fhailí / Laois-Offaly</t>
  </si>
  <si>
    <t>Cathair Luimnigh / Limerick City</t>
  </si>
  <si>
    <t>Contae Luimnigh / Limerick County</t>
  </si>
  <si>
    <t>An Longfort-An Iarmhí / Longford-Westmeath</t>
  </si>
  <si>
    <t>Lú / Louth</t>
  </si>
  <si>
    <t>Maigh Eo / Mayo</t>
  </si>
  <si>
    <t>An Mhí Thoir / Meath East</t>
  </si>
  <si>
    <t>An Mhí Thiar / Meath West</t>
  </si>
  <si>
    <t>Ros Comáin-Gaillimh / Roscommon-Galway</t>
  </si>
  <si>
    <t>Sligeach-Liatroim / Sligo-Leitrim</t>
  </si>
  <si>
    <t>Tiobraid Árann / Tipperary</t>
  </si>
  <si>
    <t>Port Láirge / Waterford</t>
  </si>
  <si>
    <t>Loch Garman / Wexford</t>
  </si>
  <si>
    <t>Cill Mhantáin / Wicklow</t>
  </si>
  <si>
    <t>Iomlán /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</si>
</sst>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9.0"/>
      <color rgb="FF373737"/>
      <name val="Arial"/>
    </font>
    <font>
      <sz val="9.0"/>
      <color theme="1"/>
      <name val="Arial"/>
    </font>
    <font>
      <sz val="11.0"/>
      <color theme="1"/>
      <name val="Calibri"/>
    </font>
    <font>
      <sz val="9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</border>
    <border>
      <left style="medium">
        <color rgb="FFD5D5D5"/>
      </left>
      <right style="medium">
        <color rgb="FFD5D5D5"/>
      </right>
      <top style="medium">
        <color rgb="FFD5D5D5"/>
      </top>
      <bottom/>
    </border>
    <border>
      <left style="medium">
        <color rgb="FFD5D5D5"/>
      </left>
      <top style="medium">
        <color rgb="FFD5D5D5"/>
      </top>
      <bottom style="medium">
        <color rgb="FFD5D5D5"/>
      </bottom>
    </border>
    <border>
      <left/>
      <right style="medium">
        <color rgb="FFD5D5D5"/>
      </right>
      <top style="medium">
        <color rgb="FFD5D5D5"/>
      </top>
      <bottom style="medium">
        <color rgb="FFD5D5D5"/>
      </bottom>
    </border>
    <border>
      <left style="medium">
        <color rgb="FFD5D5D5"/>
      </left>
      <right style="medium">
        <color rgb="FFD5D5D5"/>
      </right>
      <top/>
      <bottom style="medium">
        <color rgb="FFD5D5D5"/>
      </bottom>
    </border>
    <border>
      <left style="medium">
        <color rgb="FFD5D5D5"/>
      </left>
      <right style="medium">
        <color rgb="FFD5D5D5"/>
      </right>
      <bottom style="medium">
        <color rgb="FFD5D5D5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2" fontId="1" numFmtId="0" xfId="0" applyAlignment="1" applyBorder="1" applyFont="1">
      <alignment horizontal="left" shrinkToFit="0" vertical="top" wrapText="1"/>
    </xf>
    <xf borderId="3" fillId="0" fontId="2" numFmtId="0" xfId="0" applyAlignment="1" applyBorder="1" applyFont="1">
      <alignment vertical="center"/>
    </xf>
    <xf borderId="0" fillId="0" fontId="3" numFmtId="3" xfId="0" applyAlignment="1" applyFont="1" applyNumberFormat="1">
      <alignment horizontal="right" vertical="center"/>
    </xf>
    <xf borderId="4" fillId="3" fontId="2" numFmtId="3" xfId="0" applyAlignment="1" applyBorder="1" applyFill="1" applyFont="1" applyNumberFormat="1">
      <alignment horizontal="right" vertical="center"/>
    </xf>
    <xf borderId="1" fillId="3" fontId="2" numFmtId="10" xfId="0" applyAlignment="1" applyBorder="1" applyFont="1" applyNumberFormat="1">
      <alignment horizontal="left" vertical="center"/>
    </xf>
    <xf borderId="1" fillId="3" fontId="2" numFmtId="3" xfId="0" applyAlignment="1" applyBorder="1" applyFont="1" applyNumberFormat="1">
      <alignment horizontal="right" vertical="center"/>
    </xf>
    <xf borderId="1" fillId="0" fontId="2" numFmtId="0" xfId="0" applyAlignment="1" applyBorder="1" applyFont="1">
      <alignment vertical="center"/>
    </xf>
    <xf borderId="5" fillId="3" fontId="2" numFmtId="3" xfId="0" applyAlignment="1" applyBorder="1" applyFont="1" applyNumberFormat="1">
      <alignment horizontal="right" vertical="center"/>
    </xf>
    <xf borderId="5" fillId="3" fontId="4" numFmtId="3" xfId="0" applyAlignment="1" applyBorder="1" applyFont="1" applyNumberFormat="1">
      <alignment horizontal="right" vertical="center"/>
    </xf>
    <xf borderId="1" fillId="3" fontId="4" numFmtId="3" xfId="0" applyAlignment="1" applyBorder="1" applyFont="1" applyNumberFormat="1">
      <alignment horizontal="right" vertical="center"/>
    </xf>
    <xf borderId="1" fillId="3" fontId="2" numFmtId="10" xfId="0" applyAlignment="1" applyBorder="1" applyFont="1" applyNumberFormat="1">
      <alignment horizontal="left" readingOrder="0" vertical="center"/>
    </xf>
    <xf borderId="6" fillId="0" fontId="2" numFmtId="3" xfId="0" applyAlignment="1" applyBorder="1" applyFont="1" applyNumberFormat="1">
      <alignment horizontal="right" vertical="center"/>
    </xf>
    <xf borderId="1" fillId="2" fontId="1" numFmtId="0" xfId="0" applyAlignment="1" applyBorder="1" applyFont="1">
      <alignment horizontal="left" vertical="center"/>
    </xf>
    <xf borderId="1" fillId="2" fontId="1" numFmtId="3" xfId="0" applyAlignment="1" applyBorder="1" applyFont="1" applyNumberFormat="1">
      <alignment horizontal="right" vertical="center"/>
    </xf>
    <xf borderId="1" fillId="2" fontId="1" numFmtId="10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0.14"/>
    <col customWidth="1" min="2" max="2" width="16.0"/>
    <col customWidth="1" min="3" max="3" width="10.71"/>
    <col customWidth="1" min="4" max="4" width="10.0"/>
    <col customWidth="1" min="5" max="5" width="12.57"/>
    <col customWidth="1" min="6" max="6" width="9.86"/>
    <col customWidth="1" min="7" max="7" width="11.43"/>
    <col customWidth="1" min="8" max="8" width="10.0"/>
    <col customWidth="1" min="9" max="9" width="12.29"/>
    <col customWidth="1" min="10" max="10" width="13.14"/>
  </cols>
  <sheetData>
    <row r="1" ht="75.7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customHeight="1">
      <c r="A2" s="3" t="s">
        <v>10</v>
      </c>
      <c r="B2" s="4">
        <v>117528.0</v>
      </c>
      <c r="C2" s="5">
        <v>50176.0</v>
      </c>
      <c r="D2" s="6">
        <f t="shared" ref="D2:D41" si="1">C2/B2</f>
        <v>0.4269280512</v>
      </c>
      <c r="E2" s="7">
        <v>630.0</v>
      </c>
      <c r="F2" s="7">
        <v>49546.0</v>
      </c>
      <c r="G2" s="7">
        <v>14518.0</v>
      </c>
      <c r="H2" s="7">
        <v>35028.0</v>
      </c>
      <c r="I2" s="6">
        <f t="shared" ref="I2:I41" si="2">G2/F2</f>
        <v>0.2930206273</v>
      </c>
      <c r="J2" s="6">
        <f t="shared" ref="J2:J23" si="3">H2/F2</f>
        <v>0.7069793727</v>
      </c>
    </row>
    <row r="3" ht="14.25" customHeight="1">
      <c r="A3" s="8" t="s">
        <v>11</v>
      </c>
      <c r="B3" s="9">
        <v>108812.0</v>
      </c>
      <c r="C3" s="9">
        <v>48763.0</v>
      </c>
      <c r="D3" s="6">
        <f t="shared" si="1"/>
        <v>0.448139911</v>
      </c>
      <c r="E3" s="9">
        <v>545.0</v>
      </c>
      <c r="F3" s="7">
        <v>48218.0</v>
      </c>
      <c r="G3" s="9">
        <v>10569.0</v>
      </c>
      <c r="H3" s="7">
        <v>37649.0</v>
      </c>
      <c r="I3" s="6">
        <f t="shared" si="2"/>
        <v>0.219192003</v>
      </c>
      <c r="J3" s="6">
        <f t="shared" si="3"/>
        <v>0.780807997</v>
      </c>
    </row>
    <row r="4" ht="14.25" customHeight="1">
      <c r="A4" s="8" t="s">
        <v>12</v>
      </c>
      <c r="B4" s="9">
        <v>90101.0</v>
      </c>
      <c r="C4" s="9">
        <v>39650.0</v>
      </c>
      <c r="D4" s="6">
        <f t="shared" si="1"/>
        <v>0.4400617085</v>
      </c>
      <c r="E4" s="9">
        <v>503.0</v>
      </c>
      <c r="F4" s="7">
        <v>39147.0</v>
      </c>
      <c r="G4" s="9">
        <v>12573.0</v>
      </c>
      <c r="H4" s="7">
        <v>26574.0</v>
      </c>
      <c r="I4" s="6">
        <f t="shared" si="2"/>
        <v>0.3211740363</v>
      </c>
      <c r="J4" s="6">
        <f t="shared" si="3"/>
        <v>0.6788259637</v>
      </c>
    </row>
    <row r="5" ht="14.25" customHeight="1">
      <c r="A5" s="8" t="s">
        <v>13</v>
      </c>
      <c r="B5" s="9">
        <v>90343.0</v>
      </c>
      <c r="C5" s="9">
        <v>38383.0</v>
      </c>
      <c r="D5" s="6">
        <f t="shared" si="1"/>
        <v>0.4248585945</v>
      </c>
      <c r="E5" s="9">
        <v>410.0</v>
      </c>
      <c r="F5" s="7">
        <v>37973.0</v>
      </c>
      <c r="G5" s="9">
        <v>12048.0</v>
      </c>
      <c r="H5" s="7">
        <v>25925.0</v>
      </c>
      <c r="I5" s="6">
        <f t="shared" si="2"/>
        <v>0.317278066</v>
      </c>
      <c r="J5" s="6">
        <f t="shared" si="3"/>
        <v>0.682721934</v>
      </c>
    </row>
    <row r="6" ht="14.25" customHeight="1">
      <c r="A6" s="8" t="s">
        <v>14</v>
      </c>
      <c r="B6" s="4">
        <v>86075.0</v>
      </c>
      <c r="C6" s="9">
        <v>36639.0</v>
      </c>
      <c r="D6" s="6">
        <f t="shared" si="1"/>
        <v>0.4256636654</v>
      </c>
      <c r="E6" s="9">
        <v>452.0</v>
      </c>
      <c r="F6" s="7">
        <v>36187.0</v>
      </c>
      <c r="G6" s="9">
        <v>11254.0</v>
      </c>
      <c r="H6" s="7">
        <v>24933.0</v>
      </c>
      <c r="I6" s="6">
        <f t="shared" si="2"/>
        <v>0.3109956614</v>
      </c>
      <c r="J6" s="6">
        <f t="shared" si="3"/>
        <v>0.6890043386</v>
      </c>
    </row>
    <row r="7" ht="14.25" customHeight="1">
      <c r="A7" s="8" t="s">
        <v>15</v>
      </c>
      <c r="B7" s="9">
        <v>71326.0</v>
      </c>
      <c r="C7" s="9">
        <v>31860.0</v>
      </c>
      <c r="D7" s="6">
        <f t="shared" si="1"/>
        <v>0.4466814345</v>
      </c>
      <c r="E7" s="9">
        <v>280.0</v>
      </c>
      <c r="F7" s="7">
        <v>31580.0</v>
      </c>
      <c r="G7" s="9">
        <v>10447.0</v>
      </c>
      <c r="H7" s="7">
        <v>21133.0</v>
      </c>
      <c r="I7" s="6">
        <f t="shared" si="2"/>
        <v>0.3308106396</v>
      </c>
      <c r="J7" s="6">
        <f t="shared" si="3"/>
        <v>0.6691893604</v>
      </c>
    </row>
    <row r="8" ht="14.25" customHeight="1">
      <c r="A8" s="8" t="s">
        <v>16</v>
      </c>
      <c r="B8" s="9">
        <v>89739.0</v>
      </c>
      <c r="C8" s="9">
        <v>40480.0</v>
      </c>
      <c r="D8" s="6">
        <f t="shared" si="1"/>
        <v>0.451085927</v>
      </c>
      <c r="E8" s="9">
        <v>348.0</v>
      </c>
      <c r="F8" s="7">
        <v>40132.0</v>
      </c>
      <c r="G8" s="9">
        <v>15504.0</v>
      </c>
      <c r="H8" s="7">
        <v>24628.0</v>
      </c>
      <c r="I8" s="6">
        <f t="shared" si="2"/>
        <v>0.3863251271</v>
      </c>
      <c r="J8" s="6">
        <f t="shared" si="3"/>
        <v>0.6136748729</v>
      </c>
    </row>
    <row r="9" ht="14.25" customHeight="1">
      <c r="A9" s="8" t="s">
        <v>17</v>
      </c>
      <c r="B9" s="9">
        <v>67187.0</v>
      </c>
      <c r="C9" s="9">
        <v>28741.0</v>
      </c>
      <c r="D9" s="6">
        <f t="shared" si="1"/>
        <v>0.4277762067</v>
      </c>
      <c r="E9" s="9">
        <v>300.0</v>
      </c>
      <c r="F9" s="7">
        <v>28441.0</v>
      </c>
      <c r="G9" s="9">
        <v>10886.0</v>
      </c>
      <c r="H9" s="7">
        <v>17555.0</v>
      </c>
      <c r="I9" s="6">
        <f t="shared" si="2"/>
        <v>0.382757287</v>
      </c>
      <c r="J9" s="6">
        <f t="shared" si="3"/>
        <v>0.617242713</v>
      </c>
    </row>
    <row r="10" ht="14.25" customHeight="1">
      <c r="A10" s="8" t="s">
        <v>18</v>
      </c>
      <c r="B10" s="10">
        <v>123452.0</v>
      </c>
      <c r="C10" s="10">
        <v>49363.0</v>
      </c>
      <c r="D10" s="6">
        <f t="shared" si="1"/>
        <v>0.3998558144</v>
      </c>
      <c r="E10" s="10">
        <v>513.0</v>
      </c>
      <c r="F10" s="11">
        <v>48850.0</v>
      </c>
      <c r="G10" s="10">
        <v>9669.0</v>
      </c>
      <c r="H10" s="11">
        <v>39181.0</v>
      </c>
      <c r="I10" s="6">
        <f t="shared" si="2"/>
        <v>0.1979324463</v>
      </c>
      <c r="J10" s="6">
        <f t="shared" si="3"/>
        <v>0.8020675537</v>
      </c>
    </row>
    <row r="11" ht="14.25" customHeight="1">
      <c r="A11" s="8" t="s">
        <v>19</v>
      </c>
      <c r="B11" s="10">
        <v>105369.0</v>
      </c>
      <c r="C11" s="10">
        <v>53448.0</v>
      </c>
      <c r="D11" s="6">
        <f t="shared" si="1"/>
        <v>0.5072459642</v>
      </c>
      <c r="E11" s="10">
        <v>465.0</v>
      </c>
      <c r="F11" s="11">
        <v>52983.0</v>
      </c>
      <c r="G11" s="10">
        <v>20401.0</v>
      </c>
      <c r="H11" s="11">
        <v>32582.0</v>
      </c>
      <c r="I11" s="6">
        <f t="shared" si="2"/>
        <v>0.3850480343</v>
      </c>
      <c r="J11" s="6">
        <f t="shared" si="3"/>
        <v>0.6149519657</v>
      </c>
    </row>
    <row r="12" ht="14.25" customHeight="1">
      <c r="A12" s="8" t="s">
        <v>20</v>
      </c>
      <c r="B12" s="9">
        <v>71395.0</v>
      </c>
      <c r="C12" s="9">
        <v>27942.0</v>
      </c>
      <c r="D12" s="6">
        <f t="shared" si="1"/>
        <v>0.3913719448</v>
      </c>
      <c r="E12" s="9">
        <v>251.0</v>
      </c>
      <c r="F12" s="7">
        <v>27691.0</v>
      </c>
      <c r="G12" s="9">
        <v>13749.0</v>
      </c>
      <c r="H12" s="7">
        <v>13942.0</v>
      </c>
      <c r="I12" s="6">
        <f t="shared" si="2"/>
        <v>0.4965151132</v>
      </c>
      <c r="J12" s="6">
        <f t="shared" si="3"/>
        <v>0.5034848868</v>
      </c>
    </row>
    <row r="13" ht="14.25" customHeight="1">
      <c r="A13" s="8" t="s">
        <v>21</v>
      </c>
      <c r="B13" s="9">
        <v>54330.0</v>
      </c>
      <c r="C13" s="9">
        <v>23346.0</v>
      </c>
      <c r="D13" s="6">
        <f t="shared" si="1"/>
        <v>0.429707344</v>
      </c>
      <c r="E13" s="9">
        <v>270.0</v>
      </c>
      <c r="F13" s="7">
        <v>23076.0</v>
      </c>
      <c r="G13" s="9">
        <v>9689.0</v>
      </c>
      <c r="H13" s="7">
        <v>13387.0</v>
      </c>
      <c r="I13" s="6">
        <f t="shared" si="2"/>
        <v>0.4198734616</v>
      </c>
      <c r="J13" s="6">
        <f t="shared" si="3"/>
        <v>0.5801265384</v>
      </c>
    </row>
    <row r="14" ht="14.25" customHeight="1">
      <c r="A14" s="8" t="s">
        <v>22</v>
      </c>
      <c r="B14" s="9">
        <v>101393.0</v>
      </c>
      <c r="C14" s="9">
        <v>47551.0</v>
      </c>
      <c r="D14" s="6">
        <f t="shared" si="1"/>
        <v>0.4689771483</v>
      </c>
      <c r="E14" s="9">
        <v>409.0</v>
      </c>
      <c r="F14" s="7">
        <v>47142.0</v>
      </c>
      <c r="G14" s="9">
        <v>18846.0</v>
      </c>
      <c r="H14" s="7">
        <v>28296.0</v>
      </c>
      <c r="I14" s="6">
        <f t="shared" si="2"/>
        <v>0.3997709049</v>
      </c>
      <c r="J14" s="6">
        <f t="shared" si="3"/>
        <v>0.6002290951</v>
      </c>
    </row>
    <row r="15" ht="14.25" customHeight="1">
      <c r="A15" s="8" t="s">
        <v>23</v>
      </c>
      <c r="B15" s="9">
        <v>73673.0</v>
      </c>
      <c r="C15" s="9">
        <v>35089.0</v>
      </c>
      <c r="D15" s="6">
        <f t="shared" si="1"/>
        <v>0.4762803198</v>
      </c>
      <c r="E15" s="9">
        <v>331.0</v>
      </c>
      <c r="F15" s="7">
        <v>34758.0</v>
      </c>
      <c r="G15" s="9">
        <v>10031.0</v>
      </c>
      <c r="H15" s="7">
        <v>24727.0</v>
      </c>
      <c r="I15" s="6">
        <f t="shared" si="2"/>
        <v>0.2885954313</v>
      </c>
      <c r="J15" s="6">
        <f t="shared" si="3"/>
        <v>0.7114045687</v>
      </c>
    </row>
    <row r="16" ht="14.25" customHeight="1">
      <c r="A16" s="8" t="s">
        <v>24</v>
      </c>
      <c r="B16" s="9">
        <v>50999.0</v>
      </c>
      <c r="C16" s="9">
        <v>24282.0</v>
      </c>
      <c r="D16" s="6">
        <f t="shared" si="1"/>
        <v>0.4761269829</v>
      </c>
      <c r="E16" s="9">
        <v>342.0</v>
      </c>
      <c r="F16" s="7">
        <v>23940.0</v>
      </c>
      <c r="G16" s="9">
        <v>6901.0</v>
      </c>
      <c r="H16" s="7">
        <v>17039.0</v>
      </c>
      <c r="I16" s="6">
        <f t="shared" si="2"/>
        <v>0.2882623225</v>
      </c>
      <c r="J16" s="6">
        <f t="shared" si="3"/>
        <v>0.7117376775</v>
      </c>
    </row>
    <row r="17" ht="14.25" customHeight="1">
      <c r="A17" s="8" t="s">
        <v>25</v>
      </c>
      <c r="B17" s="9">
        <v>65457.0</v>
      </c>
      <c r="C17" s="9">
        <v>31008.0</v>
      </c>
      <c r="D17" s="6">
        <f t="shared" si="1"/>
        <v>0.473715569</v>
      </c>
      <c r="E17" s="9">
        <v>247.0</v>
      </c>
      <c r="F17" s="7">
        <v>30761.0</v>
      </c>
      <c r="G17" s="9">
        <v>15195.0</v>
      </c>
      <c r="H17" s="7">
        <v>15566.0</v>
      </c>
      <c r="I17" s="6">
        <f t="shared" si="2"/>
        <v>0.4939696369</v>
      </c>
      <c r="J17" s="6">
        <f t="shared" si="3"/>
        <v>0.5060303631</v>
      </c>
    </row>
    <row r="18" ht="14.25" customHeight="1">
      <c r="A18" s="8" t="s">
        <v>26</v>
      </c>
      <c r="B18" s="9">
        <v>71834.0</v>
      </c>
      <c r="C18" s="9">
        <v>32783.0</v>
      </c>
      <c r="D18" s="6">
        <f t="shared" si="1"/>
        <v>0.4563716346</v>
      </c>
      <c r="E18" s="9">
        <v>471.0</v>
      </c>
      <c r="F18" s="7">
        <v>32312.0</v>
      </c>
      <c r="G18" s="9">
        <v>11103.0</v>
      </c>
      <c r="H18" s="7">
        <v>21209.0</v>
      </c>
      <c r="I18" s="6">
        <f t="shared" si="2"/>
        <v>0.3436184699</v>
      </c>
      <c r="J18" s="6">
        <f t="shared" si="3"/>
        <v>0.6563815301</v>
      </c>
    </row>
    <row r="19" ht="14.25" customHeight="1">
      <c r="A19" s="8" t="s">
        <v>27</v>
      </c>
      <c r="B19" s="9">
        <v>106405.0</v>
      </c>
      <c r="C19" s="9">
        <v>50600.0</v>
      </c>
      <c r="D19" s="6">
        <f t="shared" si="1"/>
        <v>0.4755415629</v>
      </c>
      <c r="E19" s="9">
        <v>451.0</v>
      </c>
      <c r="F19" s="7">
        <v>50149.0</v>
      </c>
      <c r="G19" s="9">
        <v>17223.0</v>
      </c>
      <c r="H19" s="7">
        <v>32926.0</v>
      </c>
      <c r="I19" s="6">
        <f t="shared" si="2"/>
        <v>0.3434365591</v>
      </c>
      <c r="J19" s="6">
        <f t="shared" si="3"/>
        <v>0.6565634409</v>
      </c>
    </row>
    <row r="20" ht="14.25" customHeight="1">
      <c r="A20" s="8" t="s">
        <v>28</v>
      </c>
      <c r="B20" s="9">
        <v>70483.0</v>
      </c>
      <c r="C20" s="9">
        <v>32538.0</v>
      </c>
      <c r="D20" s="6">
        <f t="shared" si="1"/>
        <v>0.4616432331</v>
      </c>
      <c r="E20" s="9">
        <v>281.0</v>
      </c>
      <c r="F20" s="7">
        <v>32257.0</v>
      </c>
      <c r="G20" s="9">
        <v>11930.0</v>
      </c>
      <c r="H20" s="7">
        <v>20327.0</v>
      </c>
      <c r="I20" s="6">
        <f t="shared" si="2"/>
        <v>0.3698422048</v>
      </c>
      <c r="J20" s="6">
        <f t="shared" si="3"/>
        <v>0.6301577952</v>
      </c>
    </row>
    <row r="21" ht="14.25" customHeight="1">
      <c r="A21" s="8" t="s">
        <v>29</v>
      </c>
      <c r="B21" s="9">
        <v>97315.0</v>
      </c>
      <c r="C21" s="9">
        <v>44255.0</v>
      </c>
      <c r="D21" s="6">
        <f t="shared" si="1"/>
        <v>0.4547603144</v>
      </c>
      <c r="E21" s="9">
        <v>364.0</v>
      </c>
      <c r="F21" s="7">
        <v>43891.0</v>
      </c>
      <c r="G21" s="9">
        <v>22073.0</v>
      </c>
      <c r="H21" s="7">
        <v>21818.0</v>
      </c>
      <c r="I21" s="6">
        <f t="shared" si="2"/>
        <v>0.5029049236</v>
      </c>
      <c r="J21" s="6">
        <f t="shared" si="3"/>
        <v>0.4970950764</v>
      </c>
    </row>
    <row r="22" ht="14.25" customHeight="1">
      <c r="A22" s="8" t="s">
        <v>30</v>
      </c>
      <c r="B22" s="9">
        <v>70758.0</v>
      </c>
      <c r="C22" s="9">
        <v>28892.0</v>
      </c>
      <c r="D22" s="6">
        <f t="shared" si="1"/>
        <v>0.4083213206</v>
      </c>
      <c r="E22" s="9">
        <v>347.0</v>
      </c>
      <c r="F22" s="7">
        <v>28545.0</v>
      </c>
      <c r="G22" s="9">
        <v>7988.0</v>
      </c>
      <c r="H22" s="7">
        <v>20557.0</v>
      </c>
      <c r="I22" s="6">
        <f t="shared" si="2"/>
        <v>0.2798388509</v>
      </c>
      <c r="J22" s="6">
        <f t="shared" si="3"/>
        <v>0.7201611491</v>
      </c>
    </row>
    <row r="23" ht="14.25" customHeight="1">
      <c r="A23" s="8" t="s">
        <v>31</v>
      </c>
      <c r="B23" s="10">
        <v>99994.0</v>
      </c>
      <c r="C23" s="10">
        <v>41710.0</v>
      </c>
      <c r="D23" s="6">
        <f t="shared" si="1"/>
        <v>0.4171250275</v>
      </c>
      <c r="E23" s="10">
        <v>503.0</v>
      </c>
      <c r="F23" s="11">
        <v>41207.0</v>
      </c>
      <c r="G23" s="10">
        <v>13909.0</v>
      </c>
      <c r="H23" s="11">
        <v>27298.0</v>
      </c>
      <c r="I23" s="6">
        <f t="shared" si="2"/>
        <v>0.3375397384</v>
      </c>
      <c r="J23" s="6">
        <f t="shared" si="3"/>
        <v>0.6624602616</v>
      </c>
    </row>
    <row r="24" ht="14.25" customHeight="1">
      <c r="A24" s="8" t="s">
        <v>32</v>
      </c>
      <c r="B24" s="9">
        <v>112263.0</v>
      </c>
      <c r="C24" s="9">
        <v>47835.0</v>
      </c>
      <c r="D24" s="6">
        <f t="shared" si="1"/>
        <v>0.4260976457</v>
      </c>
      <c r="E24" s="9">
        <v>514.0</v>
      </c>
      <c r="F24" s="7">
        <v>47312.0</v>
      </c>
      <c r="G24" s="9">
        <v>13580.0</v>
      </c>
      <c r="H24" s="7">
        <v>33741.0</v>
      </c>
      <c r="I24" s="6">
        <f t="shared" si="2"/>
        <v>0.2870307744</v>
      </c>
      <c r="J24" s="12">
        <v>0.713</v>
      </c>
    </row>
    <row r="25" ht="14.25" customHeight="1">
      <c r="A25" s="8" t="s">
        <v>33</v>
      </c>
      <c r="B25" s="9">
        <v>83219.0</v>
      </c>
      <c r="C25" s="9">
        <v>40072.0</v>
      </c>
      <c r="D25" s="6">
        <f t="shared" si="1"/>
        <v>0.4815246518</v>
      </c>
      <c r="E25" s="9">
        <v>337.0</v>
      </c>
      <c r="F25" s="7">
        <v>39735.0</v>
      </c>
      <c r="G25" s="9">
        <v>15972.0</v>
      </c>
      <c r="H25" s="7">
        <v>23763.0</v>
      </c>
      <c r="I25" s="6">
        <f t="shared" si="2"/>
        <v>0.4019630049</v>
      </c>
      <c r="J25" s="6">
        <f t="shared" ref="J25:J41" si="4">H25/F25</f>
        <v>0.5980369951</v>
      </c>
    </row>
    <row r="26" ht="14.25" customHeight="1">
      <c r="A26" s="8" t="s">
        <v>34</v>
      </c>
      <c r="B26" s="9">
        <v>78345.0</v>
      </c>
      <c r="C26" s="9">
        <v>35829.0</v>
      </c>
      <c r="D26" s="6">
        <f t="shared" si="1"/>
        <v>0.4573233774</v>
      </c>
      <c r="E26" s="9">
        <v>392.0</v>
      </c>
      <c r="F26" s="7">
        <v>35437.0</v>
      </c>
      <c r="G26" s="9">
        <v>10771.0</v>
      </c>
      <c r="H26" s="7">
        <v>24666.0</v>
      </c>
      <c r="I26" s="6">
        <f t="shared" si="2"/>
        <v>0.3039478511</v>
      </c>
      <c r="J26" s="6">
        <f t="shared" si="4"/>
        <v>0.6960521489</v>
      </c>
    </row>
    <row r="27" ht="14.25" customHeight="1">
      <c r="A27" s="8" t="s">
        <v>35</v>
      </c>
      <c r="B27" s="9">
        <v>112150.0</v>
      </c>
      <c r="C27" s="9">
        <v>49025.0</v>
      </c>
      <c r="D27" s="6">
        <f t="shared" si="1"/>
        <v>0.4371377619</v>
      </c>
      <c r="E27" s="9">
        <v>546.0</v>
      </c>
      <c r="F27" s="7">
        <v>48479.0</v>
      </c>
      <c r="G27" s="9">
        <v>11776.0</v>
      </c>
      <c r="H27" s="7">
        <v>36703.0</v>
      </c>
      <c r="I27" s="6">
        <f t="shared" si="2"/>
        <v>0.2429093009</v>
      </c>
      <c r="J27" s="6">
        <f t="shared" si="4"/>
        <v>0.7570906991</v>
      </c>
    </row>
    <row r="28" ht="14.25" customHeight="1">
      <c r="A28" s="8" t="s">
        <v>36</v>
      </c>
      <c r="B28" s="9">
        <v>75651.0</v>
      </c>
      <c r="C28" s="9">
        <v>32837.0</v>
      </c>
      <c r="D28" s="6">
        <f t="shared" si="1"/>
        <v>0.4340590342</v>
      </c>
      <c r="E28" s="9">
        <v>351.0</v>
      </c>
      <c r="F28" s="7">
        <v>32486.0</v>
      </c>
      <c r="G28" s="9">
        <v>10291.0</v>
      </c>
      <c r="H28" s="7">
        <v>22195.0</v>
      </c>
      <c r="I28" s="6">
        <f t="shared" si="2"/>
        <v>0.316782614</v>
      </c>
      <c r="J28" s="6">
        <f t="shared" si="4"/>
        <v>0.683217386</v>
      </c>
    </row>
    <row r="29" ht="14.25" customHeight="1">
      <c r="A29" s="8" t="s">
        <v>37</v>
      </c>
      <c r="B29" s="9">
        <v>70551.0</v>
      </c>
      <c r="C29" s="9">
        <v>30053.0</v>
      </c>
      <c r="D29" s="6">
        <f t="shared" si="1"/>
        <v>0.4259755354</v>
      </c>
      <c r="E29" s="9">
        <v>306.0</v>
      </c>
      <c r="F29" s="7">
        <v>29747.0</v>
      </c>
      <c r="G29" s="9">
        <v>8145.0</v>
      </c>
      <c r="H29" s="7">
        <v>21602.0</v>
      </c>
      <c r="I29" s="6">
        <f t="shared" si="2"/>
        <v>0.2738091236</v>
      </c>
      <c r="J29" s="6">
        <f t="shared" si="4"/>
        <v>0.7261908764</v>
      </c>
    </row>
    <row r="30" ht="14.25" customHeight="1">
      <c r="A30" s="8" t="s">
        <v>38</v>
      </c>
      <c r="B30" s="9">
        <v>92626.0</v>
      </c>
      <c r="C30" s="9">
        <v>37844.0</v>
      </c>
      <c r="D30" s="6">
        <f t="shared" si="1"/>
        <v>0.4085677887</v>
      </c>
      <c r="E30" s="9">
        <v>407.0</v>
      </c>
      <c r="F30" s="7">
        <v>37437.0</v>
      </c>
      <c r="G30" s="9">
        <v>9497.0</v>
      </c>
      <c r="H30" s="7">
        <v>27940.0</v>
      </c>
      <c r="I30" s="6">
        <f t="shared" si="2"/>
        <v>0.2536795149</v>
      </c>
      <c r="J30" s="6">
        <f t="shared" si="4"/>
        <v>0.7463204851</v>
      </c>
    </row>
    <row r="31" ht="14.25" customHeight="1">
      <c r="A31" s="8" t="s">
        <v>39</v>
      </c>
      <c r="B31" s="9">
        <v>106842.0</v>
      </c>
      <c r="C31" s="9">
        <v>50804.0</v>
      </c>
      <c r="D31" s="6">
        <f t="shared" si="1"/>
        <v>0.4755058872</v>
      </c>
      <c r="E31" s="9">
        <v>525.0</v>
      </c>
      <c r="F31" s="7">
        <v>50279.0</v>
      </c>
      <c r="G31" s="9">
        <v>14496.0</v>
      </c>
      <c r="H31" s="7">
        <v>35783.0</v>
      </c>
      <c r="I31" s="6">
        <f t="shared" si="2"/>
        <v>0.2883112234</v>
      </c>
      <c r="J31" s="6">
        <f t="shared" si="4"/>
        <v>0.7116887766</v>
      </c>
    </row>
    <row r="32" ht="14.25" customHeight="1">
      <c r="A32" s="8" t="s">
        <v>40</v>
      </c>
      <c r="B32" s="10">
        <v>97519.0</v>
      </c>
      <c r="C32" s="10">
        <v>42277.0</v>
      </c>
      <c r="D32" s="6">
        <f t="shared" si="1"/>
        <v>0.4335257745</v>
      </c>
      <c r="E32" s="10">
        <v>495.0</v>
      </c>
      <c r="F32" s="11">
        <v>41782.0</v>
      </c>
      <c r="G32" s="10">
        <v>10217.0</v>
      </c>
      <c r="H32" s="11">
        <v>31565.0</v>
      </c>
      <c r="I32" s="6">
        <f t="shared" si="2"/>
        <v>0.2445311378</v>
      </c>
      <c r="J32" s="6">
        <f t="shared" si="4"/>
        <v>0.7554688622</v>
      </c>
    </row>
    <row r="33" ht="14.25" customHeight="1">
      <c r="A33" s="8" t="s">
        <v>41</v>
      </c>
      <c r="B33" s="13">
        <v>67867.0</v>
      </c>
      <c r="C33" s="13">
        <v>31176.0</v>
      </c>
      <c r="D33" s="6">
        <f t="shared" si="1"/>
        <v>0.4593690601</v>
      </c>
      <c r="E33" s="13">
        <v>210.0</v>
      </c>
      <c r="F33" s="7">
        <v>30966.0</v>
      </c>
      <c r="G33" s="13">
        <v>10035.0</v>
      </c>
      <c r="H33" s="7">
        <v>20931.0</v>
      </c>
      <c r="I33" s="6">
        <f t="shared" si="2"/>
        <v>0.3240651037</v>
      </c>
      <c r="J33" s="6">
        <f t="shared" si="4"/>
        <v>0.6759348963</v>
      </c>
    </row>
    <row r="34" ht="14.25" customHeight="1">
      <c r="A34" s="8" t="s">
        <v>42</v>
      </c>
      <c r="B34" s="13">
        <v>74871.0</v>
      </c>
      <c r="C34" s="13">
        <v>29732.0</v>
      </c>
      <c r="D34" s="6">
        <f t="shared" si="1"/>
        <v>0.3971096953</v>
      </c>
      <c r="E34" s="13">
        <v>312.0</v>
      </c>
      <c r="F34" s="7">
        <v>29420.0</v>
      </c>
      <c r="G34" s="13">
        <v>8263.0</v>
      </c>
      <c r="H34" s="7">
        <v>21157.0</v>
      </c>
      <c r="I34" s="6">
        <f t="shared" si="2"/>
        <v>0.2808633583</v>
      </c>
      <c r="J34" s="6">
        <f t="shared" si="4"/>
        <v>0.7191366417</v>
      </c>
    </row>
    <row r="35" ht="14.25" customHeight="1">
      <c r="A35" s="8" t="s">
        <v>43</v>
      </c>
      <c r="B35" s="13">
        <v>66184.0</v>
      </c>
      <c r="C35" s="13">
        <v>28947.0</v>
      </c>
      <c r="D35" s="6">
        <f t="shared" si="1"/>
        <v>0.4373715702</v>
      </c>
      <c r="E35" s="13">
        <v>333.0</v>
      </c>
      <c r="F35" s="7">
        <v>28614.0</v>
      </c>
      <c r="G35" s="13">
        <v>7441.0</v>
      </c>
      <c r="H35" s="7">
        <v>21173.0</v>
      </c>
      <c r="I35" s="6">
        <f t="shared" si="2"/>
        <v>0.2600475292</v>
      </c>
      <c r="J35" s="6">
        <f t="shared" si="4"/>
        <v>0.7399524708</v>
      </c>
    </row>
    <row r="36" ht="14.25" customHeight="1">
      <c r="A36" s="8" t="s">
        <v>44</v>
      </c>
      <c r="B36" s="13">
        <v>93065.0</v>
      </c>
      <c r="C36" s="13">
        <v>39719.0</v>
      </c>
      <c r="D36" s="6">
        <f t="shared" si="1"/>
        <v>0.426787729</v>
      </c>
      <c r="E36" s="13">
        <v>483.0</v>
      </c>
      <c r="F36" s="7">
        <v>39236.0</v>
      </c>
      <c r="G36" s="13">
        <v>11030.0</v>
      </c>
      <c r="H36" s="7">
        <v>28206.0</v>
      </c>
      <c r="I36" s="6">
        <f t="shared" si="2"/>
        <v>0.2811193802</v>
      </c>
      <c r="J36" s="6">
        <f t="shared" si="4"/>
        <v>0.7188806198</v>
      </c>
    </row>
    <row r="37" ht="14.25" customHeight="1">
      <c r="A37" s="8" t="s">
        <v>45</v>
      </c>
      <c r="B37" s="13">
        <v>122159.0</v>
      </c>
      <c r="C37" s="13">
        <v>54280.0</v>
      </c>
      <c r="D37" s="6">
        <f t="shared" si="1"/>
        <v>0.4443389353</v>
      </c>
      <c r="E37" s="13">
        <v>614.0</v>
      </c>
      <c r="F37" s="7">
        <v>53666.0</v>
      </c>
      <c r="G37" s="13">
        <v>14328.0</v>
      </c>
      <c r="H37" s="7">
        <v>39338.0</v>
      </c>
      <c r="I37" s="6">
        <f t="shared" si="2"/>
        <v>0.266984683</v>
      </c>
      <c r="J37" s="6">
        <f t="shared" si="4"/>
        <v>0.733015317</v>
      </c>
    </row>
    <row r="38" ht="14.25" customHeight="1">
      <c r="A38" s="8" t="s">
        <v>46</v>
      </c>
      <c r="B38" s="13">
        <v>85910.0</v>
      </c>
      <c r="C38" s="13">
        <v>36829.0</v>
      </c>
      <c r="D38" s="6">
        <f t="shared" si="1"/>
        <v>0.4286928181</v>
      </c>
      <c r="E38" s="13">
        <v>439.0</v>
      </c>
      <c r="F38" s="7">
        <v>36390.0</v>
      </c>
      <c r="G38" s="13">
        <v>11986.0</v>
      </c>
      <c r="H38" s="7">
        <v>24404.0</v>
      </c>
      <c r="I38" s="6">
        <f t="shared" si="2"/>
        <v>0.3293762023</v>
      </c>
      <c r="J38" s="6">
        <f t="shared" si="4"/>
        <v>0.6706237977</v>
      </c>
    </row>
    <row r="39" ht="14.25" customHeight="1">
      <c r="A39" s="8" t="s">
        <v>47</v>
      </c>
      <c r="B39" s="13">
        <v>114653.0</v>
      </c>
      <c r="C39" s="13">
        <v>48719.0</v>
      </c>
      <c r="D39" s="6">
        <f t="shared" si="1"/>
        <v>0.4249256452</v>
      </c>
      <c r="E39" s="13">
        <v>580.0</v>
      </c>
      <c r="F39" s="7">
        <v>48139.0</v>
      </c>
      <c r="G39" s="13">
        <v>13348.0</v>
      </c>
      <c r="H39" s="7">
        <v>34791.0</v>
      </c>
      <c r="I39" s="6">
        <f t="shared" si="2"/>
        <v>0.2772803756</v>
      </c>
      <c r="J39" s="6">
        <f t="shared" si="4"/>
        <v>0.7227196244</v>
      </c>
    </row>
    <row r="40" ht="14.25" customHeight="1">
      <c r="A40" s="8" t="s">
        <v>48</v>
      </c>
      <c r="B40" s="13">
        <v>100723.0</v>
      </c>
      <c r="C40" s="13">
        <v>51738.0</v>
      </c>
      <c r="D40" s="6">
        <f t="shared" si="1"/>
        <v>0.5136661934</v>
      </c>
      <c r="E40" s="13">
        <v>548.0</v>
      </c>
      <c r="F40" s="7">
        <v>51190.0</v>
      </c>
      <c r="G40" s="13">
        <v>19882.0</v>
      </c>
      <c r="H40" s="7">
        <v>31308.0</v>
      </c>
      <c r="I40" s="6">
        <f t="shared" si="2"/>
        <v>0.3883961711</v>
      </c>
      <c r="J40" s="6">
        <f t="shared" si="4"/>
        <v>0.6116038289</v>
      </c>
    </row>
    <row r="41" ht="14.25" customHeight="1">
      <c r="A41" s="14" t="s">
        <v>49</v>
      </c>
      <c r="B41" s="15">
        <f t="shared" ref="B41:C41" si="5">SUM(B2:B40)</f>
        <v>3438566</v>
      </c>
      <c r="C41" s="15">
        <f t="shared" si="5"/>
        <v>1525215</v>
      </c>
      <c r="D41" s="16">
        <f t="shared" si="1"/>
        <v>0.4435613567</v>
      </c>
      <c r="E41" s="15">
        <f>SUM(E2:E40)</f>
        <v>16105</v>
      </c>
      <c r="F41" s="15">
        <f>C41-E41</f>
        <v>1509110</v>
      </c>
      <c r="G41" s="15">
        <f t="shared" ref="G41:H41" si="6">SUM(G2:G40)</f>
        <v>487564</v>
      </c>
      <c r="H41" s="15">
        <f t="shared" si="6"/>
        <v>1021546</v>
      </c>
      <c r="I41" s="16">
        <f t="shared" si="2"/>
        <v>0.3230804912</v>
      </c>
      <c r="J41" s="16">
        <f t="shared" si="4"/>
        <v>0.6769195088</v>
      </c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8" orientation="landscape"/>
  <headerFooter>
    <oddHeader>&amp;LV19</oddHeader>
    <oddFooter>&amp;LInputted by: Valerie Quinn&amp;CVerified by: &amp;RTime:18:28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2024-03-09T18:20:49Z</dcterms:created>
  <dc:creator>Valerie Quinn (Housing)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0x0101009B13E033F8D5C341BA05498B96DFE94F</vt:lpwstr>
  </property>
</Properties>
</file>