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04"/>
  <workbookPr/>
  <mc:AlternateContent xmlns:mc="http://schemas.openxmlformats.org/markup-compatibility/2006">
    <mc:Choice Requires="x15">
      <x15ac:absPath xmlns:x15ac="http://schemas.microsoft.com/office/spreadsheetml/2010/11/ac" url="C:\Users\quinnv\Desktop\Referendum 40th\"/>
    </mc:Choice>
  </mc:AlternateContent>
  <xr:revisionPtr revIDLastSave="0" documentId="11_EDC8214B8306ACE6CA1CC34DBE77444EC7D304F4" xr6:coauthVersionLast="47" xr6:coauthVersionMax="47" xr10:uidLastSave="{00000000-0000-0000-0000-000000000000}"/>
  <bookViews>
    <workbookView xWindow="0" yWindow="0" windowWidth="23040" windowHeight="9190" xr2:uid="{00000000-000D-0000-FFFF-FFFF00000000}"/>
  </bookViews>
  <sheets>
    <sheet name="39th amendment_v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G41" i="1"/>
  <c r="E41" i="1"/>
  <c r="C41" i="1"/>
  <c r="B41" i="1"/>
  <c r="J40" i="1"/>
  <c r="I40" i="1"/>
  <c r="D40" i="1"/>
  <c r="J39" i="1"/>
  <c r="I39" i="1"/>
  <c r="D39" i="1"/>
  <c r="J38" i="1"/>
  <c r="I38" i="1"/>
  <c r="D38" i="1"/>
  <c r="J37" i="1"/>
  <c r="I37" i="1"/>
  <c r="D37" i="1"/>
  <c r="J36" i="1"/>
  <c r="I36" i="1"/>
  <c r="D36" i="1"/>
  <c r="J35" i="1"/>
  <c r="I35" i="1"/>
  <c r="D35" i="1"/>
  <c r="J34" i="1"/>
  <c r="I34" i="1"/>
  <c r="D34" i="1"/>
  <c r="J33" i="1"/>
  <c r="I33" i="1"/>
  <c r="D33" i="1"/>
  <c r="J32" i="1"/>
  <c r="I32" i="1"/>
  <c r="D32" i="1"/>
  <c r="J31" i="1"/>
  <c r="I31" i="1"/>
  <c r="D31" i="1"/>
  <c r="J30" i="1"/>
  <c r="I30" i="1"/>
  <c r="D30" i="1"/>
  <c r="J29" i="1"/>
  <c r="I29" i="1"/>
  <c r="D29" i="1"/>
  <c r="J28" i="1"/>
  <c r="I28" i="1"/>
  <c r="D28" i="1"/>
  <c r="J27" i="1"/>
  <c r="I27" i="1"/>
  <c r="D27" i="1"/>
  <c r="J26" i="1"/>
  <c r="I26" i="1"/>
  <c r="D26" i="1"/>
  <c r="J25" i="1"/>
  <c r="I25" i="1"/>
  <c r="D25" i="1"/>
  <c r="J24" i="1"/>
  <c r="I24" i="1"/>
  <c r="D24" i="1"/>
  <c r="J23" i="1"/>
  <c r="I23" i="1"/>
  <c r="D23" i="1"/>
  <c r="J22" i="1"/>
  <c r="I22" i="1"/>
  <c r="D22" i="1"/>
  <c r="J21" i="1"/>
  <c r="I21" i="1"/>
  <c r="D21" i="1"/>
  <c r="J20" i="1"/>
  <c r="I20" i="1"/>
  <c r="D20" i="1"/>
  <c r="J19" i="1"/>
  <c r="I19" i="1"/>
  <c r="D19" i="1"/>
  <c r="J18" i="1"/>
  <c r="I18" i="1"/>
  <c r="D18" i="1"/>
  <c r="J17" i="1"/>
  <c r="I17" i="1"/>
  <c r="D17" i="1"/>
  <c r="J16" i="1"/>
  <c r="I16" i="1"/>
  <c r="D16" i="1"/>
  <c r="J15" i="1"/>
  <c r="I15" i="1"/>
  <c r="D15" i="1"/>
  <c r="J14" i="1"/>
  <c r="I14" i="1"/>
  <c r="D14" i="1"/>
  <c r="J13" i="1"/>
  <c r="I13" i="1"/>
  <c r="D13" i="1"/>
  <c r="J12" i="1"/>
  <c r="I12" i="1"/>
  <c r="D12" i="1"/>
  <c r="J11" i="1"/>
  <c r="I11" i="1"/>
  <c r="D11" i="1"/>
  <c r="J10" i="1"/>
  <c r="I10" i="1"/>
  <c r="D10" i="1"/>
  <c r="J9" i="1"/>
  <c r="I9" i="1"/>
  <c r="D9" i="1"/>
  <c r="J8" i="1"/>
  <c r="I8" i="1"/>
  <c r="D8" i="1"/>
  <c r="J7" i="1"/>
  <c r="I7" i="1"/>
  <c r="D7" i="1"/>
  <c r="J6" i="1"/>
  <c r="I6" i="1"/>
  <c r="D6" i="1"/>
  <c r="J5" i="1"/>
  <c r="I5" i="1"/>
  <c r="D5" i="1"/>
  <c r="J4" i="1"/>
  <c r="I4" i="1"/>
  <c r="D4" i="1"/>
  <c r="J3" i="1"/>
  <c r="I3" i="1"/>
  <c r="D3" i="1"/>
  <c r="J2" i="1"/>
  <c r="I2" i="1"/>
  <c r="D2" i="1"/>
  <c r="F41" i="1" l="1"/>
  <c r="J41" i="1" s="1"/>
  <c r="D41" i="1"/>
  <c r="I41" i="1" l="1"/>
</calcChain>
</file>

<file path=xl/sharedStrings.xml><?xml version="1.0" encoding="utf-8"?>
<sst xmlns="http://schemas.openxmlformats.org/spreadsheetml/2006/main" count="50" uniqueCount="50">
  <si>
    <t>Toghcheantar/ Constituency</t>
  </si>
  <si>
    <t>Líon toghthóirí/ Electorate</t>
  </si>
  <si>
    <t>Líon vótaí/ Total poll</t>
  </si>
  <si>
    <t>% ráta vótála/ % turnout</t>
  </si>
  <si>
    <t>Páipéir bhallóide neamhbhailí/ Invalid ballot papers</t>
  </si>
  <si>
    <t>Vótaí bailí/ Valid poll</t>
  </si>
  <si>
    <t>Vótaí i bhfabhar/ Votes in favour</t>
  </si>
  <si>
    <t>Vótaí i gcoinne/ Votes against</t>
  </si>
  <si>
    <t>Céatadán (%) i bhfabhar/ Percentage (%) in favour</t>
  </si>
  <si>
    <t>Céatadán (%) i gcoinne/ Percentage (%) against</t>
  </si>
  <si>
    <t>Ceatharlach-Cill Chainnigh / Carlow-Kilkenny</t>
  </si>
  <si>
    <t>An Cabhán-Muineachán / Cavan-Monaghan</t>
  </si>
  <si>
    <t>An Clár / Clare</t>
  </si>
  <si>
    <t>Corcaigh Thoir / Cork East</t>
  </si>
  <si>
    <t>Corcaigh Thuaidh-Lár / Cork North-Central</t>
  </si>
  <si>
    <t>Corcaigh Thiar Thuaidh / Cork North-West</t>
  </si>
  <si>
    <t>Corcaigh Theas-Lár / Cork South-Central</t>
  </si>
  <si>
    <t>Corcaigh Thiar Theas / Cork South-West</t>
  </si>
  <si>
    <t>Dún na nGall / Donegal</t>
  </si>
  <si>
    <t>Cuan Bhaile Átha Cliath Thuaidh / Dublin Bay North</t>
  </si>
  <si>
    <t>Cuan Bhaile Átha Cliath Theas / Dublin Bay South</t>
  </si>
  <si>
    <t>Baile Átha Cliath Láir / Dublin Central</t>
  </si>
  <si>
    <t>Baile Átha Cliath – Fine Gall / Dublin Fingal</t>
  </si>
  <si>
    <t>Baile Átha Cliath Thiar-Meán / Dublin Mid-West</t>
  </si>
  <si>
    <t>Baile Átha Cliath Thiar Thuaidh / Dublin North-West</t>
  </si>
  <si>
    <t>Baile Átha Cliath – Ráth an Dúin / Dublin Rathdown</t>
  </si>
  <si>
    <t>Baile Átha Cliath Theas-Lár / Dublin South-Central</t>
  </si>
  <si>
    <t>Baile Átha Cliath Thiar Theas / Dublin South-West</t>
  </si>
  <si>
    <t>Baile Átha Cliath Thiar / Dublin West</t>
  </si>
  <si>
    <t>Dún Laoghaire / Dún Laoghaire</t>
  </si>
  <si>
    <t>Gaillimh Thoir / Galway East</t>
  </si>
  <si>
    <t>Gaillimh Thiar / Galway West</t>
  </si>
  <si>
    <t>Ciarraí / Kerry</t>
  </si>
  <si>
    <t>Cill Dara Thuaidh / Kildare North</t>
  </si>
  <si>
    <t>Cill Dara Theas / Kildare South</t>
  </si>
  <si>
    <t>Laois-Uíbh Fhailí / Laois-Offaly</t>
  </si>
  <si>
    <t>Cathair Luimnigh / Limerick City</t>
  </si>
  <si>
    <t>Contae Luimnigh / Limerick County</t>
  </si>
  <si>
    <t>An Longfort-An Iarmhí / Longford-Westmeath</t>
  </si>
  <si>
    <t>Lú / Louth</t>
  </si>
  <si>
    <t>Maigh Eo / Mayo</t>
  </si>
  <si>
    <t>An Mhí Thoir / Meath East</t>
  </si>
  <si>
    <t>An Mhí Thiar / Meath West</t>
  </si>
  <si>
    <t>Ros Comáin-Gaillimh / Roscommon-Galway</t>
  </si>
  <si>
    <t>Sligeach-Liatroim / Sligo-Leitrim</t>
  </si>
  <si>
    <t>Tiobraid Árann / Tipperary</t>
  </si>
  <si>
    <t>Port Láirge / Waterford</t>
  </si>
  <si>
    <t>Loch Garman / Wexford</t>
  </si>
  <si>
    <t>Cill Mhantáin / Wicklow</t>
  </si>
  <si>
    <t>Iomlán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</si>
</sst>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b/>
      <sz val="9"/>
      <color rgb="FF373737"/>
      <name val="Arial"/>
    </font>
    <font>
      <sz val="9"/>
      <color theme="1"/>
      <name val="Arial"/>
    </font>
    <font>
      <sz val="11"/>
      <name val="Calibri"/>
      <family val="2"/>
    </font>
    <font>
      <sz val="9.5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/>
      <diagonal/>
    </border>
    <border>
      <left style="medium">
        <color rgb="FFD5D5D5"/>
      </left>
      <right/>
      <top style="medium">
        <color rgb="FFD5D5D5"/>
      </top>
      <bottom style="medium">
        <color rgb="FFD5D5D5"/>
      </bottom>
      <diagonal/>
    </border>
    <border>
      <left/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vertical="center"/>
    </xf>
    <xf numFmtId="10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10" fontId="1" fillId="2" borderId="1" xfId="0" applyNumberFormat="1" applyFont="1" applyFill="1" applyBorder="1" applyAlignment="1">
      <alignment horizontal="left" vertical="center"/>
    </xf>
    <xf numFmtId="3" fontId="3" fillId="0" borderId="0" xfId="0" applyNumberFormat="1" applyFont="1" applyAlignment="1" applyProtection="1">
      <alignment horizontal="right" vertical="center"/>
      <protection locked="0"/>
    </xf>
    <xf numFmtId="3" fontId="4" fillId="4" borderId="4" xfId="0" applyNumberFormat="1" applyFont="1" applyFill="1" applyBorder="1" applyAlignment="1" applyProtection="1">
      <alignment horizontal="right" vertical="center"/>
      <protection locked="0"/>
    </xf>
    <xf numFmtId="10" fontId="5" fillId="3" borderId="1" xfId="0" applyNumberFormat="1" applyFont="1" applyFill="1" applyBorder="1" applyAlignment="1">
      <alignment horizontal="left" vertical="center"/>
    </xf>
    <xf numFmtId="3" fontId="4" fillId="4" borderId="1" xfId="0" applyNumberFormat="1" applyFont="1" applyFill="1" applyBorder="1" applyAlignment="1" applyProtection="1">
      <alignment horizontal="right" vertical="center"/>
      <protection locked="0"/>
    </xf>
    <xf numFmtId="3" fontId="4" fillId="5" borderId="1" xfId="0" applyNumberFormat="1" applyFont="1" applyFill="1" applyBorder="1" applyAlignment="1" applyProtection="1">
      <alignment horizontal="right" vertical="center"/>
      <protection locked="0"/>
    </xf>
    <xf numFmtId="3" fontId="4" fillId="4" borderId="5" xfId="0" applyNumberFormat="1" applyFont="1" applyFill="1" applyBorder="1" applyAlignment="1" applyProtection="1">
      <alignment horizontal="right" vertical="center"/>
      <protection locked="0"/>
    </xf>
    <xf numFmtId="3" fontId="4" fillId="0" borderId="5" xfId="0" applyNumberFormat="1" applyFont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0"/>
  <sheetViews>
    <sheetView tabSelected="1" view="pageLayout" topLeftCell="A13" zoomScaleNormal="100" workbookViewId="0">
      <selection activeCell="B22" sqref="B22:H38"/>
    </sheetView>
  </sheetViews>
  <sheetFormatPr defaultColWidth="14.42578125" defaultRowHeight="15" customHeight="1"/>
  <cols>
    <col min="1" max="1" width="50.140625" customWidth="1"/>
    <col min="2" max="2" width="16" customWidth="1"/>
    <col min="3" max="3" width="10.7109375" customWidth="1"/>
    <col min="4" max="4" width="10" customWidth="1"/>
    <col min="5" max="5" width="12.5703125" customWidth="1"/>
    <col min="6" max="6" width="9.85546875" customWidth="1"/>
    <col min="7" max="7" width="11.42578125" customWidth="1"/>
    <col min="8" max="8" width="10" customWidth="1"/>
    <col min="9" max="9" width="12.28515625" customWidth="1"/>
    <col min="10" max="10" width="13.140625" customWidth="1"/>
    <col min="11" max="26" width="8.7109375" customWidth="1"/>
  </cols>
  <sheetData>
    <row r="1" spans="1:10" ht="70.150000000000006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ht="17.45" customHeight="1">
      <c r="A2" s="3" t="s">
        <v>10</v>
      </c>
      <c r="B2" s="9">
        <v>117528</v>
      </c>
      <c r="C2" s="10">
        <v>50179</v>
      </c>
      <c r="D2" s="11">
        <f t="shared" ref="D2:D41" si="0">C2/B2</f>
        <v>0.42695357701994419</v>
      </c>
      <c r="E2" s="12">
        <v>676</v>
      </c>
      <c r="F2" s="13">
        <v>49503</v>
      </c>
      <c r="G2" s="12">
        <v>13768</v>
      </c>
      <c r="H2" s="13">
        <v>35735</v>
      </c>
      <c r="I2" s="4">
        <f t="shared" ref="I2:I41" si="1">G2/F2</f>
        <v>0.27812455810758946</v>
      </c>
      <c r="J2" s="4">
        <f t="shared" ref="J2:J41" si="2">H2/F2</f>
        <v>0.7218754418924106</v>
      </c>
    </row>
    <row r="3" spans="1:10" ht="17.45" customHeight="1">
      <c r="A3" s="5" t="s">
        <v>11</v>
      </c>
      <c r="B3" s="14">
        <v>108812</v>
      </c>
      <c r="C3" s="14">
        <v>48761</v>
      </c>
      <c r="D3" s="11">
        <f t="shared" si="0"/>
        <v>0.44812153071352423</v>
      </c>
      <c r="E3" s="14">
        <v>557</v>
      </c>
      <c r="F3" s="13">
        <v>48204</v>
      </c>
      <c r="G3" s="14">
        <v>9038</v>
      </c>
      <c r="H3" s="13">
        <v>39166</v>
      </c>
      <c r="I3" s="4">
        <f t="shared" si="1"/>
        <v>0.18749481370840596</v>
      </c>
      <c r="J3" s="4">
        <f t="shared" si="2"/>
        <v>0.81250518629159407</v>
      </c>
    </row>
    <row r="4" spans="1:10" ht="17.45" customHeight="1">
      <c r="A4" s="5" t="s">
        <v>12</v>
      </c>
      <c r="B4" s="14">
        <v>90101</v>
      </c>
      <c r="C4" s="14">
        <v>39654</v>
      </c>
      <c r="D4" s="11">
        <f t="shared" si="0"/>
        <v>0.44010610315090842</v>
      </c>
      <c r="E4" s="14">
        <v>544</v>
      </c>
      <c r="F4" s="13">
        <v>39110</v>
      </c>
      <c r="G4" s="14">
        <v>10131</v>
      </c>
      <c r="H4" s="13">
        <v>28979</v>
      </c>
      <c r="I4" s="4">
        <f t="shared" si="1"/>
        <v>0.25903860905139353</v>
      </c>
      <c r="J4" s="4">
        <f t="shared" si="2"/>
        <v>0.74096139094860647</v>
      </c>
    </row>
    <row r="5" spans="1:10" ht="17.45" customHeight="1">
      <c r="A5" s="5" t="s">
        <v>13</v>
      </c>
      <c r="B5" s="14">
        <v>90343</v>
      </c>
      <c r="C5" s="14">
        <v>38382</v>
      </c>
      <c r="D5" s="11">
        <f t="shared" si="0"/>
        <v>0.4248475255415472</v>
      </c>
      <c r="E5" s="14">
        <v>443</v>
      </c>
      <c r="F5" s="13">
        <v>37939</v>
      </c>
      <c r="G5" s="14">
        <v>9619</v>
      </c>
      <c r="H5" s="13">
        <v>28320</v>
      </c>
      <c r="I5" s="4">
        <f t="shared" si="1"/>
        <v>0.25353857508105115</v>
      </c>
      <c r="J5" s="4">
        <f t="shared" si="2"/>
        <v>0.74646142491894885</v>
      </c>
    </row>
    <row r="6" spans="1:10" ht="17.45" customHeight="1">
      <c r="A6" s="5" t="s">
        <v>14</v>
      </c>
      <c r="B6" s="9">
        <v>86075</v>
      </c>
      <c r="C6" s="14">
        <v>36646</v>
      </c>
      <c r="D6" s="11">
        <f t="shared" si="0"/>
        <v>0.4257449898344467</v>
      </c>
      <c r="E6" s="14">
        <v>519</v>
      </c>
      <c r="F6" s="13">
        <v>36127</v>
      </c>
      <c r="G6" s="14">
        <v>8687</v>
      </c>
      <c r="H6" s="13">
        <v>27440</v>
      </c>
      <c r="I6" s="4">
        <f t="shared" si="1"/>
        <v>0.24045727572175934</v>
      </c>
      <c r="J6" s="4">
        <f t="shared" si="2"/>
        <v>0.75954272427824066</v>
      </c>
    </row>
    <row r="7" spans="1:10" ht="17.45" customHeight="1">
      <c r="A7" s="5" t="s">
        <v>15</v>
      </c>
      <c r="B7" s="14">
        <v>71326</v>
      </c>
      <c r="C7" s="14">
        <v>31860</v>
      </c>
      <c r="D7" s="11">
        <f t="shared" si="0"/>
        <v>0.44668143453999942</v>
      </c>
      <c r="E7" s="14">
        <v>308</v>
      </c>
      <c r="F7" s="13">
        <v>31552</v>
      </c>
      <c r="G7" s="14">
        <v>8335</v>
      </c>
      <c r="H7" s="13">
        <v>23217</v>
      </c>
      <c r="I7" s="4">
        <f t="shared" si="1"/>
        <v>0.26416708924949289</v>
      </c>
      <c r="J7" s="4">
        <f t="shared" si="2"/>
        <v>0.73583291075050705</v>
      </c>
    </row>
    <row r="8" spans="1:10" ht="17.45" customHeight="1">
      <c r="A8" s="5" t="s">
        <v>16</v>
      </c>
      <c r="B8" s="14">
        <v>89739</v>
      </c>
      <c r="C8" s="14">
        <v>40481</v>
      </c>
      <c r="D8" s="11">
        <f t="shared" si="0"/>
        <v>0.45109707039302865</v>
      </c>
      <c r="E8" s="14">
        <v>408</v>
      </c>
      <c r="F8" s="13">
        <v>40073</v>
      </c>
      <c r="G8" s="14">
        <v>11838</v>
      </c>
      <c r="H8" s="13">
        <v>28235</v>
      </c>
      <c r="I8" s="4">
        <f t="shared" si="1"/>
        <v>0.29541087515284603</v>
      </c>
      <c r="J8" s="4">
        <f t="shared" si="2"/>
        <v>0.70458912484715397</v>
      </c>
    </row>
    <row r="9" spans="1:10" ht="17.45" customHeight="1">
      <c r="A9" s="5" t="s">
        <v>17</v>
      </c>
      <c r="B9" s="14">
        <v>67187</v>
      </c>
      <c r="C9" s="14">
        <v>28742</v>
      </c>
      <c r="D9" s="11">
        <f t="shared" si="0"/>
        <v>0.42779109053834818</v>
      </c>
      <c r="E9" s="14">
        <v>313</v>
      </c>
      <c r="F9" s="13">
        <v>28429</v>
      </c>
      <c r="G9" s="14">
        <v>8943</v>
      </c>
      <c r="H9" s="13">
        <v>19486</v>
      </c>
      <c r="I9" s="4">
        <f t="shared" si="1"/>
        <v>0.31457314713848533</v>
      </c>
      <c r="J9" s="4">
        <f t="shared" si="2"/>
        <v>0.68542685286151461</v>
      </c>
    </row>
    <row r="10" spans="1:10" ht="17.45" customHeight="1">
      <c r="A10" s="5" t="s">
        <v>18</v>
      </c>
      <c r="B10" s="14">
        <v>123452</v>
      </c>
      <c r="C10" s="14">
        <v>49366</v>
      </c>
      <c r="D10" s="11">
        <f t="shared" si="0"/>
        <v>0.39988011534847551</v>
      </c>
      <c r="E10" s="14">
        <v>502</v>
      </c>
      <c r="F10" s="13">
        <v>48864</v>
      </c>
      <c r="G10" s="14">
        <v>7834</v>
      </c>
      <c r="H10" s="13">
        <v>41030</v>
      </c>
      <c r="I10" s="4">
        <f t="shared" si="1"/>
        <v>0.16032252783235101</v>
      </c>
      <c r="J10" s="4">
        <f t="shared" si="2"/>
        <v>0.83967747216764899</v>
      </c>
    </row>
    <row r="11" spans="1:10" ht="17.45" customHeight="1">
      <c r="A11" s="5" t="s">
        <v>19</v>
      </c>
      <c r="B11" s="14">
        <v>105369</v>
      </c>
      <c r="C11" s="14">
        <v>53426</v>
      </c>
      <c r="D11" s="11">
        <f t="shared" si="0"/>
        <v>0.50703717412142091</v>
      </c>
      <c r="E11" s="14">
        <v>758</v>
      </c>
      <c r="F11" s="13">
        <v>52668</v>
      </c>
      <c r="G11" s="14">
        <v>15559</v>
      </c>
      <c r="H11" s="13">
        <v>37109</v>
      </c>
      <c r="I11" s="4">
        <f t="shared" si="1"/>
        <v>0.29541657173236119</v>
      </c>
      <c r="J11" s="4">
        <f t="shared" si="2"/>
        <v>0.70458342826763876</v>
      </c>
    </row>
    <row r="12" spans="1:10" ht="17.45" customHeight="1">
      <c r="A12" s="5" t="s">
        <v>20</v>
      </c>
      <c r="B12" s="14">
        <v>71395</v>
      </c>
      <c r="C12" s="14">
        <v>27954</v>
      </c>
      <c r="D12" s="11">
        <f t="shared" si="0"/>
        <v>0.39154002381119124</v>
      </c>
      <c r="E12" s="14">
        <v>283</v>
      </c>
      <c r="F12" s="13">
        <v>27671</v>
      </c>
      <c r="G12" s="14">
        <v>11454</v>
      </c>
      <c r="H12" s="13">
        <v>16217</v>
      </c>
      <c r="I12" s="4">
        <f t="shared" si="1"/>
        <v>0.41393516678110659</v>
      </c>
      <c r="J12" s="4">
        <f t="shared" si="2"/>
        <v>0.58606483321889347</v>
      </c>
    </row>
    <row r="13" spans="1:10" ht="17.45" customHeight="1">
      <c r="A13" s="5" t="s">
        <v>21</v>
      </c>
      <c r="B13" s="14">
        <v>54330</v>
      </c>
      <c r="C13" s="14">
        <v>23346</v>
      </c>
      <c r="D13" s="11">
        <f t="shared" si="0"/>
        <v>0.42970734400883492</v>
      </c>
      <c r="E13" s="14">
        <v>349</v>
      </c>
      <c r="F13" s="13">
        <v>22997</v>
      </c>
      <c r="G13" s="14">
        <v>7013</v>
      </c>
      <c r="H13" s="13">
        <v>15984</v>
      </c>
      <c r="I13" s="4">
        <f t="shared" si="1"/>
        <v>0.30495281993303475</v>
      </c>
      <c r="J13" s="4">
        <f t="shared" si="2"/>
        <v>0.69504718006696531</v>
      </c>
    </row>
    <row r="14" spans="1:10" ht="17.45" customHeight="1">
      <c r="A14" s="5" t="s">
        <v>22</v>
      </c>
      <c r="B14" s="14">
        <v>101393</v>
      </c>
      <c r="C14" s="14">
        <v>47541</v>
      </c>
      <c r="D14" s="11">
        <f t="shared" si="0"/>
        <v>0.46887852218594972</v>
      </c>
      <c r="E14" s="14">
        <v>455</v>
      </c>
      <c r="F14" s="13">
        <v>47086</v>
      </c>
      <c r="G14" s="14">
        <v>14695</v>
      </c>
      <c r="H14" s="13">
        <v>32391</v>
      </c>
      <c r="I14" s="4">
        <f t="shared" si="1"/>
        <v>0.31208851888034661</v>
      </c>
      <c r="J14" s="4">
        <f t="shared" si="2"/>
        <v>0.68791148111965339</v>
      </c>
    </row>
    <row r="15" spans="1:10" ht="17.45" customHeight="1">
      <c r="A15" s="5" t="s">
        <v>23</v>
      </c>
      <c r="B15" s="14">
        <v>73673</v>
      </c>
      <c r="C15" s="14">
        <v>35076</v>
      </c>
      <c r="D15" s="11">
        <f t="shared" si="0"/>
        <v>0.47610386437365115</v>
      </c>
      <c r="E15" s="14">
        <v>350</v>
      </c>
      <c r="F15" s="13">
        <v>34726</v>
      </c>
      <c r="G15" s="14">
        <v>7525</v>
      </c>
      <c r="H15" s="13">
        <v>27201</v>
      </c>
      <c r="I15" s="4">
        <f t="shared" si="1"/>
        <v>0.21669642342913092</v>
      </c>
      <c r="J15" s="4">
        <f t="shared" si="2"/>
        <v>0.78330357657086913</v>
      </c>
    </row>
    <row r="16" spans="1:10" ht="17.45" customHeight="1">
      <c r="A16" s="5" t="s">
        <v>24</v>
      </c>
      <c r="B16" s="14">
        <v>50999</v>
      </c>
      <c r="C16" s="14">
        <v>24281</v>
      </c>
      <c r="D16" s="11">
        <f t="shared" si="0"/>
        <v>0.476107374654405</v>
      </c>
      <c r="E16" s="14">
        <v>387</v>
      </c>
      <c r="F16" s="13">
        <v>23894</v>
      </c>
      <c r="G16" s="14">
        <v>4902</v>
      </c>
      <c r="H16" s="13">
        <v>18992</v>
      </c>
      <c r="I16" s="4">
        <f t="shared" si="1"/>
        <v>0.20515610613543148</v>
      </c>
      <c r="J16" s="4">
        <f t="shared" si="2"/>
        <v>0.79484389386456855</v>
      </c>
    </row>
    <row r="17" spans="1:10" ht="17.45" customHeight="1">
      <c r="A17" s="5" t="s">
        <v>25</v>
      </c>
      <c r="B17" s="14">
        <v>65457</v>
      </c>
      <c r="C17" s="14">
        <v>31010</v>
      </c>
      <c r="D17" s="11">
        <f t="shared" si="0"/>
        <v>0.47374612340926103</v>
      </c>
      <c r="E17" s="14">
        <v>311</v>
      </c>
      <c r="F17" s="13">
        <v>30699</v>
      </c>
      <c r="G17" s="14">
        <v>12619</v>
      </c>
      <c r="H17" s="13">
        <v>18080</v>
      </c>
      <c r="I17" s="4">
        <f t="shared" si="1"/>
        <v>0.41105573471448581</v>
      </c>
      <c r="J17" s="4">
        <f t="shared" si="2"/>
        <v>0.58894426528551413</v>
      </c>
    </row>
    <row r="18" spans="1:10" ht="17.45" customHeight="1">
      <c r="A18" s="5" t="s">
        <v>26</v>
      </c>
      <c r="B18" s="14">
        <v>71834</v>
      </c>
      <c r="C18" s="14">
        <v>32780</v>
      </c>
      <c r="D18" s="11">
        <f t="shared" si="0"/>
        <v>0.45632987164852301</v>
      </c>
      <c r="E18" s="14">
        <v>497</v>
      </c>
      <c r="F18" s="13">
        <v>32283</v>
      </c>
      <c r="G18" s="14">
        <v>7904</v>
      </c>
      <c r="H18" s="13">
        <v>24379</v>
      </c>
      <c r="I18" s="4">
        <f t="shared" si="1"/>
        <v>0.244834742743859</v>
      </c>
      <c r="J18" s="4">
        <f t="shared" si="2"/>
        <v>0.75516525725614103</v>
      </c>
    </row>
    <row r="19" spans="1:10" ht="17.45" customHeight="1">
      <c r="A19" s="5" t="s">
        <v>27</v>
      </c>
      <c r="B19" s="14">
        <v>106405</v>
      </c>
      <c r="C19" s="14">
        <v>50596</v>
      </c>
      <c r="D19" s="11">
        <f t="shared" si="0"/>
        <v>0.47550397067806965</v>
      </c>
      <c r="E19" s="14">
        <v>490</v>
      </c>
      <c r="F19" s="13">
        <v>50106</v>
      </c>
      <c r="G19" s="14">
        <v>13225</v>
      </c>
      <c r="H19" s="13">
        <v>36881</v>
      </c>
      <c r="I19" s="4">
        <f t="shared" si="1"/>
        <v>0.26394044625394164</v>
      </c>
      <c r="J19" s="4">
        <f t="shared" si="2"/>
        <v>0.73605955374605836</v>
      </c>
    </row>
    <row r="20" spans="1:10" ht="17.45" customHeight="1">
      <c r="A20" s="5" t="s">
        <v>28</v>
      </c>
      <c r="B20" s="14">
        <v>70483</v>
      </c>
      <c r="C20" s="14">
        <v>32560</v>
      </c>
      <c r="D20" s="11">
        <f t="shared" si="0"/>
        <v>0.46195536512350494</v>
      </c>
      <c r="E20" s="14">
        <v>310</v>
      </c>
      <c r="F20" s="13">
        <v>32250</v>
      </c>
      <c r="G20" s="14">
        <v>9357</v>
      </c>
      <c r="H20" s="13">
        <v>22893</v>
      </c>
      <c r="I20" s="4">
        <f t="shared" si="1"/>
        <v>0.29013953488372091</v>
      </c>
      <c r="J20" s="4">
        <f t="shared" si="2"/>
        <v>0.70986046511627909</v>
      </c>
    </row>
    <row r="21" spans="1:10" ht="17.45" customHeight="1">
      <c r="A21" s="5" t="s">
        <v>29</v>
      </c>
      <c r="B21" s="14">
        <v>97315</v>
      </c>
      <c r="C21" s="14">
        <v>44267</v>
      </c>
      <c r="D21" s="11">
        <f t="shared" si="0"/>
        <v>0.45488362534038945</v>
      </c>
      <c r="E21" s="14">
        <v>370</v>
      </c>
      <c r="F21" s="13">
        <v>43897</v>
      </c>
      <c r="G21" s="14">
        <v>18527</v>
      </c>
      <c r="H21" s="13">
        <v>25370</v>
      </c>
      <c r="I21" s="4">
        <f t="shared" si="1"/>
        <v>0.4220561769597011</v>
      </c>
      <c r="J21" s="4">
        <f t="shared" si="2"/>
        <v>0.5779438230402989</v>
      </c>
    </row>
    <row r="22" spans="1:10" ht="17.45" customHeight="1">
      <c r="A22" s="5" t="s">
        <v>30</v>
      </c>
      <c r="B22" s="14">
        <v>70758</v>
      </c>
      <c r="C22" s="14">
        <v>28884</v>
      </c>
      <c r="D22" s="11">
        <f t="shared" si="0"/>
        <v>0.40820825913677605</v>
      </c>
      <c r="E22" s="14">
        <v>373</v>
      </c>
      <c r="F22" s="13">
        <v>28511</v>
      </c>
      <c r="G22" s="14">
        <v>6289</v>
      </c>
      <c r="H22" s="13">
        <v>22222</v>
      </c>
      <c r="I22" s="4">
        <f t="shared" si="1"/>
        <v>0.22058152993581426</v>
      </c>
      <c r="J22" s="4">
        <f t="shared" si="2"/>
        <v>0.77941847006418574</v>
      </c>
    </row>
    <row r="23" spans="1:10" ht="17.45" customHeight="1">
      <c r="A23" s="5" t="s">
        <v>31</v>
      </c>
      <c r="B23" s="14">
        <v>99994</v>
      </c>
      <c r="C23" s="14">
        <v>41711</v>
      </c>
      <c r="D23" s="11">
        <f t="shared" si="0"/>
        <v>0.41713502810168612</v>
      </c>
      <c r="E23" s="14">
        <v>484</v>
      </c>
      <c r="F23" s="13">
        <v>41227</v>
      </c>
      <c r="G23" s="14">
        <v>10660</v>
      </c>
      <c r="H23" s="13">
        <v>30567</v>
      </c>
      <c r="I23" s="4">
        <f t="shared" si="1"/>
        <v>0.25856841390350982</v>
      </c>
      <c r="J23" s="4">
        <f t="shared" si="2"/>
        <v>0.74143158609649018</v>
      </c>
    </row>
    <row r="24" spans="1:10" ht="17.45" customHeight="1">
      <c r="A24" s="5" t="s">
        <v>32</v>
      </c>
      <c r="B24" s="14">
        <v>112263</v>
      </c>
      <c r="C24" s="14">
        <v>47836</v>
      </c>
      <c r="D24" s="11">
        <f t="shared" si="0"/>
        <v>0.42610655336130338</v>
      </c>
      <c r="E24" s="14">
        <v>569</v>
      </c>
      <c r="F24" s="13">
        <v>47267</v>
      </c>
      <c r="G24" s="14">
        <v>11458</v>
      </c>
      <c r="H24" s="13">
        <v>35809</v>
      </c>
      <c r="I24" s="4">
        <f t="shared" si="1"/>
        <v>0.24241013815135296</v>
      </c>
      <c r="J24" s="4">
        <f t="shared" si="2"/>
        <v>0.75758986184864707</v>
      </c>
    </row>
    <row r="25" spans="1:10" ht="17.45" customHeight="1">
      <c r="A25" s="5" t="s">
        <v>33</v>
      </c>
      <c r="B25" s="14">
        <v>83219</v>
      </c>
      <c r="C25" s="14">
        <v>40073</v>
      </c>
      <c r="D25" s="11">
        <f t="shared" si="0"/>
        <v>0.48153666830891984</v>
      </c>
      <c r="E25" s="14">
        <v>391</v>
      </c>
      <c r="F25" s="13">
        <v>39682</v>
      </c>
      <c r="G25" s="14">
        <v>12628</v>
      </c>
      <c r="H25" s="13">
        <v>27054</v>
      </c>
      <c r="I25" s="4">
        <f t="shared" si="1"/>
        <v>0.31822992792701982</v>
      </c>
      <c r="J25" s="4">
        <f t="shared" si="2"/>
        <v>0.68177007207298024</v>
      </c>
    </row>
    <row r="26" spans="1:10" ht="17.45" customHeight="1">
      <c r="A26" s="5" t="s">
        <v>34</v>
      </c>
      <c r="B26" s="14">
        <v>78345</v>
      </c>
      <c r="C26" s="14">
        <v>35834</v>
      </c>
      <c r="D26" s="11">
        <f t="shared" si="0"/>
        <v>0.45738719765141361</v>
      </c>
      <c r="E26" s="14">
        <v>403</v>
      </c>
      <c r="F26" s="13">
        <v>35431</v>
      </c>
      <c r="G26" s="14">
        <v>8380</v>
      </c>
      <c r="H26" s="13">
        <v>27051</v>
      </c>
      <c r="I26" s="4">
        <f t="shared" si="1"/>
        <v>0.2365160452710903</v>
      </c>
      <c r="J26" s="4">
        <f t="shared" si="2"/>
        <v>0.76348395472890973</v>
      </c>
    </row>
    <row r="27" spans="1:10" ht="17.45" customHeight="1">
      <c r="A27" s="5" t="s">
        <v>35</v>
      </c>
      <c r="B27" s="14">
        <v>112150</v>
      </c>
      <c r="C27" s="14">
        <v>49029</v>
      </c>
      <c r="D27" s="11">
        <f t="shared" si="0"/>
        <v>0.43717342844404816</v>
      </c>
      <c r="E27" s="14">
        <v>576</v>
      </c>
      <c r="F27" s="13">
        <v>48453</v>
      </c>
      <c r="G27" s="14">
        <v>9674</v>
      </c>
      <c r="H27" s="13">
        <v>38779</v>
      </c>
      <c r="I27" s="4">
        <f t="shared" si="1"/>
        <v>0.19965739995459517</v>
      </c>
      <c r="J27" s="4">
        <f t="shared" si="2"/>
        <v>0.80034260004540481</v>
      </c>
    </row>
    <row r="28" spans="1:10" ht="17.45" customHeight="1">
      <c r="A28" s="5" t="s">
        <v>36</v>
      </c>
      <c r="B28" s="14">
        <v>75651</v>
      </c>
      <c r="C28" s="14">
        <v>32839</v>
      </c>
      <c r="D28" s="11">
        <f t="shared" si="0"/>
        <v>0.4340854714412235</v>
      </c>
      <c r="E28" s="14">
        <v>421</v>
      </c>
      <c r="F28" s="13">
        <v>32418</v>
      </c>
      <c r="G28" s="14">
        <v>8096</v>
      </c>
      <c r="H28" s="13">
        <v>24322</v>
      </c>
      <c r="I28" s="4">
        <f t="shared" si="1"/>
        <v>0.24973779998766119</v>
      </c>
      <c r="J28" s="4">
        <f t="shared" si="2"/>
        <v>0.75026220001233879</v>
      </c>
    </row>
    <row r="29" spans="1:10" ht="17.45" customHeight="1">
      <c r="A29" s="5" t="s">
        <v>37</v>
      </c>
      <c r="B29" s="14">
        <v>70551</v>
      </c>
      <c r="C29" s="14">
        <v>30055</v>
      </c>
      <c r="D29" s="11">
        <f t="shared" si="0"/>
        <v>0.42600388371532649</v>
      </c>
      <c r="E29" s="14">
        <v>324</v>
      </c>
      <c r="F29" s="13">
        <v>29731</v>
      </c>
      <c r="G29" s="14">
        <v>6750</v>
      </c>
      <c r="H29" s="13">
        <v>22981</v>
      </c>
      <c r="I29" s="4">
        <f t="shared" si="1"/>
        <v>0.22703575392687766</v>
      </c>
      <c r="J29" s="4">
        <f t="shared" si="2"/>
        <v>0.77296424607312231</v>
      </c>
    </row>
    <row r="30" spans="1:10" ht="17.45" customHeight="1">
      <c r="A30" s="5" t="s">
        <v>38</v>
      </c>
      <c r="B30" s="14">
        <v>92626</v>
      </c>
      <c r="C30" s="14">
        <v>37846</v>
      </c>
      <c r="D30" s="11">
        <f t="shared" si="0"/>
        <v>0.40858938095135278</v>
      </c>
      <c r="E30" s="14">
        <v>411</v>
      </c>
      <c r="F30" s="13">
        <v>37435</v>
      </c>
      <c r="G30" s="14">
        <v>8023</v>
      </c>
      <c r="H30" s="13">
        <v>29412</v>
      </c>
      <c r="I30" s="4">
        <f t="shared" si="1"/>
        <v>0.21431815146253505</v>
      </c>
      <c r="J30" s="4">
        <f t="shared" si="2"/>
        <v>0.78568184853746492</v>
      </c>
    </row>
    <row r="31" spans="1:10" ht="17.45" customHeight="1">
      <c r="A31" s="5" t="s">
        <v>39</v>
      </c>
      <c r="B31" s="14">
        <v>106842</v>
      </c>
      <c r="C31" s="14">
        <v>50808</v>
      </c>
      <c r="D31" s="11">
        <f t="shared" si="0"/>
        <v>0.47554332565844892</v>
      </c>
      <c r="E31" s="14">
        <v>527</v>
      </c>
      <c r="F31" s="13">
        <v>50281</v>
      </c>
      <c r="G31" s="14">
        <v>11506</v>
      </c>
      <c r="H31" s="13">
        <v>38775</v>
      </c>
      <c r="I31" s="4">
        <f t="shared" si="1"/>
        <v>0.22883395318311092</v>
      </c>
      <c r="J31" s="4">
        <f t="shared" si="2"/>
        <v>0.77116604681688905</v>
      </c>
    </row>
    <row r="32" spans="1:10" ht="17.45" customHeight="1">
      <c r="A32" s="5" t="s">
        <v>40</v>
      </c>
      <c r="B32" s="14">
        <v>97519</v>
      </c>
      <c r="C32" s="14">
        <v>42272</v>
      </c>
      <c r="D32" s="11">
        <f t="shared" si="0"/>
        <v>0.43347450240465962</v>
      </c>
      <c r="E32" s="14">
        <v>456</v>
      </c>
      <c r="F32" s="13">
        <v>41816</v>
      </c>
      <c r="G32" s="14">
        <v>9009</v>
      </c>
      <c r="H32" s="13">
        <v>32807</v>
      </c>
      <c r="I32" s="4">
        <f t="shared" si="1"/>
        <v>0.2154438492443084</v>
      </c>
      <c r="J32" s="4">
        <f t="shared" si="2"/>
        <v>0.78455615075569163</v>
      </c>
    </row>
    <row r="33" spans="1:10" ht="17.45" customHeight="1">
      <c r="A33" s="5" t="s">
        <v>41</v>
      </c>
      <c r="B33" s="15">
        <v>67867</v>
      </c>
      <c r="C33" s="15">
        <v>31174</v>
      </c>
      <c r="D33" s="11">
        <f t="shared" si="0"/>
        <v>0.45933959066998686</v>
      </c>
      <c r="E33" s="15">
        <v>239</v>
      </c>
      <c r="F33" s="13">
        <v>30935</v>
      </c>
      <c r="G33" s="15">
        <v>7993</v>
      </c>
      <c r="H33" s="13">
        <v>22942</v>
      </c>
      <c r="I33" s="4">
        <f t="shared" si="1"/>
        <v>0.25838047518991436</v>
      </c>
      <c r="J33" s="4">
        <f t="shared" si="2"/>
        <v>0.74161952481008564</v>
      </c>
    </row>
    <row r="34" spans="1:10" ht="17.45" customHeight="1">
      <c r="A34" s="5" t="s">
        <v>42</v>
      </c>
      <c r="B34" s="15">
        <v>74871</v>
      </c>
      <c r="C34" s="15">
        <v>29733</v>
      </c>
      <c r="D34" s="11">
        <f t="shared" si="0"/>
        <v>0.39712305164883599</v>
      </c>
      <c r="E34" s="15">
        <v>351</v>
      </c>
      <c r="F34" s="13">
        <v>29382</v>
      </c>
      <c r="G34" s="15">
        <v>6542</v>
      </c>
      <c r="H34" s="13">
        <v>22840</v>
      </c>
      <c r="I34" s="4">
        <f t="shared" si="1"/>
        <v>0.22265332516506706</v>
      </c>
      <c r="J34" s="4">
        <f t="shared" si="2"/>
        <v>0.77734667483493292</v>
      </c>
    </row>
    <row r="35" spans="1:10" ht="17.45" customHeight="1">
      <c r="A35" s="5" t="s">
        <v>43</v>
      </c>
      <c r="B35" s="15">
        <v>66184</v>
      </c>
      <c r="C35" s="15">
        <v>28949</v>
      </c>
      <c r="D35" s="11">
        <f t="shared" si="0"/>
        <v>0.43740178895201259</v>
      </c>
      <c r="E35" s="15">
        <v>361</v>
      </c>
      <c r="F35" s="13">
        <v>28588</v>
      </c>
      <c r="G35" s="15">
        <v>6295</v>
      </c>
      <c r="H35" s="13">
        <v>22293</v>
      </c>
      <c r="I35" s="4">
        <f t="shared" si="1"/>
        <v>0.22019728557436688</v>
      </c>
      <c r="J35" s="4">
        <f t="shared" si="2"/>
        <v>0.77980271442563309</v>
      </c>
    </row>
    <row r="36" spans="1:10" ht="17.45" customHeight="1">
      <c r="A36" s="5" t="s">
        <v>44</v>
      </c>
      <c r="B36" s="15">
        <v>93065</v>
      </c>
      <c r="C36" s="15">
        <v>39719</v>
      </c>
      <c r="D36" s="11">
        <f t="shared" si="0"/>
        <v>0.42678772900660827</v>
      </c>
      <c r="E36" s="15">
        <v>498</v>
      </c>
      <c r="F36" s="13">
        <v>39221</v>
      </c>
      <c r="G36" s="15">
        <v>9210</v>
      </c>
      <c r="H36" s="13">
        <v>30011</v>
      </c>
      <c r="I36" s="4">
        <f t="shared" si="1"/>
        <v>0.23482318145891232</v>
      </c>
      <c r="J36" s="4">
        <f t="shared" si="2"/>
        <v>0.76517681854108766</v>
      </c>
    </row>
    <row r="37" spans="1:10" ht="17.45" customHeight="1">
      <c r="A37" s="5" t="s">
        <v>45</v>
      </c>
      <c r="B37" s="15">
        <v>122159</v>
      </c>
      <c r="C37" s="15">
        <v>54273</v>
      </c>
      <c r="D37" s="11">
        <f t="shared" si="0"/>
        <v>0.44428163295377338</v>
      </c>
      <c r="E37" s="15">
        <v>690</v>
      </c>
      <c r="F37" s="13">
        <v>53583</v>
      </c>
      <c r="G37" s="15">
        <v>12083</v>
      </c>
      <c r="H37" s="13">
        <v>41500</v>
      </c>
      <c r="I37" s="4">
        <f t="shared" si="1"/>
        <v>0.22550062519829051</v>
      </c>
      <c r="J37" s="4">
        <f t="shared" si="2"/>
        <v>0.77449937480170949</v>
      </c>
    </row>
    <row r="38" spans="1:10" ht="17.45" customHeight="1">
      <c r="A38" s="5" t="s">
        <v>46</v>
      </c>
      <c r="B38" s="15">
        <v>85910</v>
      </c>
      <c r="C38" s="15">
        <v>36840</v>
      </c>
      <c r="D38" s="11">
        <f t="shared" si="0"/>
        <v>0.42882085903852868</v>
      </c>
      <c r="E38" s="15">
        <v>412</v>
      </c>
      <c r="F38" s="13">
        <v>36428</v>
      </c>
      <c r="G38" s="15">
        <v>9675</v>
      </c>
      <c r="H38" s="13">
        <v>26753</v>
      </c>
      <c r="I38" s="4">
        <f t="shared" si="1"/>
        <v>0.26559240144943452</v>
      </c>
      <c r="J38" s="4">
        <f t="shared" si="2"/>
        <v>0.73440759855056548</v>
      </c>
    </row>
    <row r="39" spans="1:10" ht="17.45" customHeight="1">
      <c r="A39" s="5" t="s">
        <v>47</v>
      </c>
      <c r="B39" s="15">
        <v>114653</v>
      </c>
      <c r="C39" s="15">
        <v>48697</v>
      </c>
      <c r="D39" s="11">
        <f t="shared" si="0"/>
        <v>0.42473376187278133</v>
      </c>
      <c r="E39" s="15">
        <v>601</v>
      </c>
      <c r="F39" s="13">
        <v>48096</v>
      </c>
      <c r="G39" s="15">
        <v>12477</v>
      </c>
      <c r="H39" s="13">
        <v>35619</v>
      </c>
      <c r="I39" s="4">
        <f t="shared" si="1"/>
        <v>0.25941866267465069</v>
      </c>
      <c r="J39" s="4">
        <f t="shared" si="2"/>
        <v>0.74058133732534925</v>
      </c>
    </row>
    <row r="40" spans="1:10" ht="17.45" customHeight="1">
      <c r="A40" s="5" t="s">
        <v>48</v>
      </c>
      <c r="B40" s="15">
        <v>100723</v>
      </c>
      <c r="C40" s="15">
        <v>51741</v>
      </c>
      <c r="D40" s="11">
        <f t="shared" si="0"/>
        <v>0.51369597807849254</v>
      </c>
      <c r="E40" s="15">
        <v>631</v>
      </c>
      <c r="F40" s="13">
        <v>51110</v>
      </c>
      <c r="G40" s="15">
        <v>15332</v>
      </c>
      <c r="H40" s="13">
        <v>35778</v>
      </c>
      <c r="I40" s="4">
        <f t="shared" si="1"/>
        <v>0.29998043435726862</v>
      </c>
      <c r="J40" s="4">
        <f t="shared" si="2"/>
        <v>0.70001956564273138</v>
      </c>
    </row>
    <row r="41" spans="1:10" ht="17.45" customHeight="1">
      <c r="A41" s="6" t="s">
        <v>49</v>
      </c>
      <c r="B41" s="7">
        <f t="shared" ref="B41:C41" si="3">SUM(B2:B40)</f>
        <v>3438566</v>
      </c>
      <c r="C41" s="7">
        <f t="shared" si="3"/>
        <v>1525221</v>
      </c>
      <c r="D41" s="8">
        <f t="shared" si="0"/>
        <v>0.44356310159525802</v>
      </c>
      <c r="E41" s="7">
        <f>SUM(E2:E40)</f>
        <v>17548</v>
      </c>
      <c r="F41" s="7">
        <f>C41-E41</f>
        <v>1507673</v>
      </c>
      <c r="G41" s="7">
        <f t="shared" ref="G41:H41" si="4">SUM(G2:G40)</f>
        <v>393053</v>
      </c>
      <c r="H41" s="7">
        <f t="shared" si="4"/>
        <v>1114620</v>
      </c>
      <c r="I41" s="8">
        <f t="shared" si="1"/>
        <v>0.26070175694596903</v>
      </c>
      <c r="J41" s="8">
        <f t="shared" si="2"/>
        <v>0.73929824305403091</v>
      </c>
    </row>
    <row r="42" spans="1:10" ht="14.25" customHeight="1"/>
    <row r="43" spans="1:10" ht="14.25" customHeight="1"/>
    <row r="44" spans="1:10" ht="14.25" customHeight="1"/>
    <row r="45" spans="1:10" ht="14.25" customHeight="1"/>
    <row r="46" spans="1:10" ht="14.25" customHeight="1"/>
    <row r="47" spans="1:10" ht="14.25" customHeight="1"/>
    <row r="48" spans="1:10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paperSize="8" scale="94" orientation="landscape" r:id="rId1"/>
  <headerFooter>
    <oddHeader xml:space="preserve">&amp;LV9
</oddHeader>
    <oddFooter xml:space="preserve">&amp;LInputted by: Valerie Quinn&amp;CVerified by: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93d56d9-87c0-406f-9d41-dde18be58be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13E033F8D5C341BA05498B96DFE94F" ma:contentTypeVersion="9" ma:contentTypeDescription="Create a new document." ma:contentTypeScope="" ma:versionID="e96899796d66956d65c8cf627cc6ddae">
  <xsd:schema xmlns:xsd="http://www.w3.org/2001/XMLSchema" xmlns:xs="http://www.w3.org/2001/XMLSchema" xmlns:p="http://schemas.microsoft.com/office/2006/metadata/properties" xmlns:ns2="493d56d9-87c0-406f-9d41-dde18be58be5" xmlns:ns3="12ba623c-6478-4b6a-b7f9-a0be140385d0" targetNamespace="http://schemas.microsoft.com/office/2006/metadata/properties" ma:root="true" ma:fieldsID="554616c87a7d23960fb18bd276f2ec8e" ns2:_="" ns3:_="">
    <xsd:import namespace="493d56d9-87c0-406f-9d41-dde18be58be5"/>
    <xsd:import namespace="12ba623c-6478-4b6a-b7f9-a0be140385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3d56d9-87c0-406f-9d41-dde18be58b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15" nillable="true" ma:displayName="Sign-off status" ma:internalName="Sign_x002d_off_x0020_status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a623c-6478-4b6a-b7f9-a0be140385d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99C43F-5378-42B4-9F66-ACAF891F894A}"/>
</file>

<file path=customXml/itemProps2.xml><?xml version="1.0" encoding="utf-8"?>
<ds:datastoreItem xmlns:ds="http://schemas.openxmlformats.org/officeDocument/2006/customXml" ds:itemID="{3DCEE634-29FA-48B4-BE2D-EAA5BEB2E16C}"/>
</file>

<file path=customXml/itemProps3.xml><?xml version="1.0" encoding="utf-8"?>
<ds:datastoreItem xmlns:ds="http://schemas.openxmlformats.org/officeDocument/2006/customXml" ds:itemID="{AB0C2D69-C556-48DC-9D18-19EFD8229C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Valerie Quinn (Housing)</dc:creator>
  <cp:keywords/>
  <dc:description/>
  <cp:lastModifiedBy>Diarmaid Mac Aonghusa</cp:lastModifiedBy>
  <cp:revision/>
  <dcterms:created xsi:type="dcterms:W3CDTF">2024-03-09T19:03:02Z</dcterms:created>
  <dcterms:modified xsi:type="dcterms:W3CDTF">2024-03-09T20:58:16Z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0x0101009B13E033F8D5C341BA05498B96DFE94F</vt:lpwstr>
  </property>
</Properties>
</file>